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01\共有\計画策定、施設建設（建替）関連\計画策定、施設建設プロジェクト\事業者選定委員会\40_第4回委員会R030910\04_委員会資料\05_入札公告用\"/>
    </mc:Choice>
  </mc:AlternateContent>
  <xr:revisionPtr revIDLastSave="0" documentId="13_ncr:1_{CA14608E-4299-4649-BC1D-7254C8BB5F25}" xr6:coauthVersionLast="47" xr6:coauthVersionMax="47" xr10:uidLastSave="{00000000-0000-0000-0000-000000000000}"/>
  <bookViews>
    <workbookView xWindow="-120" yWindow="-120" windowWidth="20730" windowHeight="11160" tabRatio="775" xr2:uid="{00000000-000D-0000-FFFF-FFFF00000000}"/>
  </bookViews>
  <sheets>
    <sheet name="表紙" sheetId="126" r:id="rId1"/>
    <sheet name="第1‐1号様式" sheetId="167" r:id="rId2"/>
    <sheet name="第1‐2号様式" sheetId="136" r:id="rId3"/>
    <sheet name="第1‐4号様式" sheetId="169" r:id="rId4"/>
    <sheet name="第10-1号様式（設計・建設）" sheetId="170" r:id="rId5"/>
    <sheet name="第10‐2号様式" sheetId="143" r:id="rId6"/>
    <sheet name="第10‐3号様式（人件費）" sheetId="151" r:id="rId7"/>
    <sheet name="第10‐4号様式（用役費）" sheetId="157" r:id="rId8"/>
    <sheet name="第10-5号様式（点検費）" sheetId="147" r:id="rId9"/>
    <sheet name="第10-6号様式（維持補修費）" sheetId="160" r:id="rId10"/>
    <sheet name="第10-7号様式（その他経費）" sheetId="164" r:id="rId11"/>
    <sheet name="第10‐8号様式（用役費） " sheetId="162" r:id="rId12"/>
    <sheet name="第10‐9号様式（事業収支計画）" sheetId="172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" localSheetId="12" hidden="1">#REF!</definedName>
    <definedName name="_" hidden="1">#REF!</definedName>
    <definedName name="__" localSheetId="12" hidden="1">#REF!</definedName>
    <definedName name="__" hidden="1">#REF!</definedName>
    <definedName name="___" localSheetId="12" hidden="1">#REF!</definedName>
    <definedName name="___" hidden="1">#REF!</definedName>
    <definedName name="____" hidden="1">#REF!</definedName>
    <definedName name="_____" hidden="1">#REF!</definedName>
    <definedName name="______" hidden="1">#REF!</definedName>
    <definedName name="_______" hidden="1">#REF!</definedName>
    <definedName name="________" hidden="1">#REF!</definedName>
    <definedName name="_________" hidden="1">#REF!</definedName>
    <definedName name="__________" hidden="1">#REF!</definedName>
    <definedName name="____________" hidden="1">#REF!</definedName>
    <definedName name="__123Graph_A" hidden="1">'[1]LPG(参考)'!#REF!</definedName>
    <definedName name="__123Graph_B" hidden="1">'[1]LPG(参考)'!#REF!</definedName>
    <definedName name="__123Graph_BGRAPH01" hidden="1">#REF!</definedName>
    <definedName name="__123Graph_BGRAPH02" hidden="1">#REF!</definedName>
    <definedName name="__123Graph_BGRAPH03" hidden="1">#REF!</definedName>
    <definedName name="__123Graph_BGRAPH04" hidden="1">#REF!</definedName>
    <definedName name="__123Graph_BGRAPH05" hidden="1">#REF!</definedName>
    <definedName name="__123Graph_C" hidden="1">'[1]LPG(参考)'!#REF!</definedName>
    <definedName name="__123Graph_D" hidden="1">'[1]LPG(参考)'!#REF!</definedName>
    <definedName name="__123Graph_E" hidden="1">'[1]LPG(参考)'!#REF!</definedName>
    <definedName name="__123Graph_F" hidden="1">'[1]LPG(参考)'!#REF!</definedName>
    <definedName name="__123Graph_X" hidden="1">'[1]LPG(参考)'!#REF!</definedName>
    <definedName name="__123Graph_XGRAPH01" hidden="1">#REF!</definedName>
    <definedName name="__123Graph_XGRAPH02" hidden="1">#REF!</definedName>
    <definedName name="__123Graph_XGRAPH03" hidden="1">#REF!</definedName>
    <definedName name="__123Graph_XGRAPH04" hidden="1">#REF!</definedName>
    <definedName name="__123Graph_XGRAPH05" hidden="1">#REF!</definedName>
    <definedName name="__1F" hidden="1">#REF!</definedName>
    <definedName name="__2_0_0_F" hidden="1">#REF!</definedName>
    <definedName name="_11F" hidden="1">[2]総括表!#REF!</definedName>
    <definedName name="_17_0_0_F" hidden="1">[3]総括表!#REF!</definedName>
    <definedName name="_18_0_0_F" hidden="1">#REF!</definedName>
    <definedName name="_18F" hidden="1">#REF!</definedName>
    <definedName name="_19_0_0_F" hidden="1">[3]総括表!#REF!</definedName>
    <definedName name="_1F" hidden="1">#REF!</definedName>
    <definedName name="_2_0_0_F" hidden="1">#REF!</definedName>
    <definedName name="_23F" hidden="1">#REF!</definedName>
    <definedName name="_26_0_0_F" hidden="1">#REF!</definedName>
    <definedName name="_26F" hidden="1">[4]総括表!#REF!</definedName>
    <definedName name="_27_0_0_F" hidden="1">#REF!</definedName>
    <definedName name="_28F" hidden="1">#REF!</definedName>
    <definedName name="_2F" hidden="1">#REF!</definedName>
    <definedName name="_3_0_0_F" hidden="1">#REF!</definedName>
    <definedName name="_31_0_0_F" hidden="1">#REF!</definedName>
    <definedName name="_41_0_0_F" hidden="1">#REF!</definedName>
    <definedName name="_42_0_0_F" hidden="1">#REF!</definedName>
    <definedName name="_43_0_0_F" hidden="1">#REF!</definedName>
    <definedName name="_44_0_0_F" hidden="1">#REF!</definedName>
    <definedName name="_45_0_0_F" hidden="1">#REF!</definedName>
    <definedName name="_49_0_0_F" hidden="1">#REF!</definedName>
    <definedName name="_5_0_0_F" hidden="1">#REF!</definedName>
    <definedName name="_55_0_0_F" hidden="1">#REF!</definedName>
    <definedName name="_56_0_0_F" hidden="1">#REF!</definedName>
    <definedName name="_6_0_0_F" hidden="1">#REF!</definedName>
    <definedName name="_6F" hidden="1">[4]総括表!#REF!</definedName>
    <definedName name="_7_0_0_F" hidden="1">#REF!</definedName>
    <definedName name="_8_0_0_F" hidden="1">#REF!</definedName>
    <definedName name="_Fill" hidden="1">#REF!</definedName>
    <definedName name="_xlnm._FilterDatabase" localSheetId="6" hidden="1">'第10‐3号様式（人件費）'!$A$2:$AB$13</definedName>
    <definedName name="_xlnm._FilterDatabase" localSheetId="7" hidden="1">'第10‐4号様式（用役費）'!$A$2:$AC$13</definedName>
    <definedName name="_xlnm._FilterDatabase" localSheetId="8" hidden="1">'第10-5号様式（点検費）'!$B$2:$AA$13</definedName>
    <definedName name="_xlnm._FilterDatabase" localSheetId="9" hidden="1">'第10-6号様式（維持補修費）'!$B$2:$AA$13</definedName>
    <definedName name="_xlnm._FilterDatabase" localSheetId="10" hidden="1">'第10-7号様式（その他経費）'!$B$2:$AA$13</definedName>
    <definedName name="_xlnm._FilterDatabase" localSheetId="11" hidden="1">'第10‐8号様式（用役費） '!$A$2:$AC$19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aaaaaaaaaaaaaa" hidden="1">#REF!</definedName>
    <definedName name="anscount" hidden="1">1</definedName>
    <definedName name="bbbbbbbbbbbbbbbbb" hidden="1">#REF!</definedName>
    <definedName name="bcgdfd" hidden="1">#REF!</definedName>
    <definedName name="bgh" hidden="1">#REF!</definedName>
    <definedName name="ccccccccccccccccc" hidden="1">#REF!</definedName>
    <definedName name="cderds" hidden="1">#REF!</definedName>
    <definedName name="ddddddddddddd" hidden="1">#REF!</definedName>
    <definedName name="dedf" hidden="1">[2]総括表!#REF!</definedName>
    <definedName name="eeeeeeeeeeeee" hidden="1">#REF!</definedName>
    <definedName name="ffcgbb" hidden="1">#REF!</definedName>
    <definedName name="ffffffffffffffff" hidden="1">#REF!</definedName>
    <definedName name="fill" hidden="1">[5]Sheet1!#REF!</definedName>
    <definedName name="ggggggggggggg" hidden="1">#REF!</definedName>
    <definedName name="ghfdx" hidden="1">#REF!</definedName>
    <definedName name="gou" hidden="1">'[1]LPG(参考)'!#REF!</definedName>
    <definedName name="hfg3hj" hidden="1">#REF!</definedName>
    <definedName name="hgfyhtud" hidden="1">#REF!</definedName>
    <definedName name="hitoshi" hidden="1">'[1]LPG(参考)'!#REF!</definedName>
    <definedName name="hyf" hidden="1">#REF!</definedName>
    <definedName name="hyu" hidden="1">#REF!</definedName>
    <definedName name="hyugfr" hidden="1">#REF!</definedName>
    <definedName name="jgtf" hidden="1">#REF!</definedName>
    <definedName name="ｊｊｊ" hidden="1">[5]Sheet1!#REF!</definedName>
    <definedName name="kaduki" hidden="1">#REF!</definedName>
    <definedName name="keiko" hidden="1">'[1]LPG(参考)'!#REF!</definedName>
    <definedName name="ll" hidden="1">[6]Sheet1!#REF!</definedName>
    <definedName name="masayoshi" hidden="1">#REF!</definedName>
    <definedName name="mitushige" hidden="1">#REF!</definedName>
    <definedName name="_xlnm.Print_Area" localSheetId="4">'第10-1号様式（設計・建設）'!$B$1:$X$43</definedName>
    <definedName name="_xlnm.Print_Area" localSheetId="6">'第10‐3号様式（人件費）'!$A$1:$Z$17</definedName>
    <definedName name="_xlnm.Print_Area" localSheetId="8">'第10-5号様式（点検費）'!$A$1:$Y$17</definedName>
    <definedName name="_xlnm.Print_Area" localSheetId="9">'第10-6号様式（維持補修費）'!$A$1:$Y$17</definedName>
    <definedName name="_xlnm.Print_Area" localSheetId="10">'第10-7号様式（その他経費）'!$A$1:$Y$16</definedName>
    <definedName name="_xlnm.Print_Area" localSheetId="11">'第10‐8号様式（用役費） '!$A$1:$AA$34</definedName>
    <definedName name="_xlnm.Print_Area" localSheetId="12">'第10‐9号様式（事業収支計画）'!$A$1:$AD$61</definedName>
    <definedName name="_xlnm.Print_Area">#REF!</definedName>
    <definedName name="rdsw" localSheetId="12" hidden="1">#REF!</definedName>
    <definedName name="rdsw" hidden="1">#REF!</definedName>
    <definedName name="sxsd" localSheetId="12" hidden="1">[2]総括表!#REF!</definedName>
    <definedName name="sxsd" hidden="1">[2]総括表!#REF!</definedName>
    <definedName name="takayuki" localSheetId="12" hidden="1">#REF!</definedName>
    <definedName name="takayuki" hidden="1">#REF!</definedName>
    <definedName name="takumichi" localSheetId="12" hidden="1">#REF!</definedName>
    <definedName name="takumichi" hidden="1">#REF!</definedName>
    <definedName name="tuyoshi" localSheetId="12" hidden="1">'[1]LPG(参考)'!#REF!</definedName>
    <definedName name="tuyoshi" hidden="1">'[1]LPG(参考)'!#REF!</definedName>
    <definedName name="tyj" hidden="1">#REF!</definedName>
    <definedName name="wedd" hidden="1">#REF!</definedName>
    <definedName name="wrn.PRINT." localSheetId="12" hidden="1">{"P.1",#N/A,FALSE,"ネット表";"P.2",#N/A,FALSE,"ネット表"}</definedName>
    <definedName name="wrn.PRINT." hidden="1">{"P.1",#N/A,FALSE,"ネット表";"P.2",#N/A,FALSE,"ネット表"}</definedName>
    <definedName name="xsa" hidden="1">#REF!</definedName>
    <definedName name="xxgfdg" hidden="1">#REF!</definedName>
    <definedName name="yasuko" hidden="1">'[1]LPG(参考)'!#REF!</definedName>
    <definedName name="ytrdf" hidden="1">#REF!</definedName>
    <definedName name="Z_084AE120_92E3_11D5_B1AB_00A0C9E26D76_.wvu.PrintArea" localSheetId="12" hidden="1">'第10‐9号様式（事業収支計画）'!$B$1:$AC$53</definedName>
    <definedName name="Z_084AE120_92E3_11D5_B1AB_00A0C9E26D76_.wvu.Rows" localSheetId="12" hidden="1">'第10‐9号様式（事業収支計画）'!#REF!</definedName>
    <definedName name="Z_742D71E0_95CC_11D5_947E_004026A90764_.wvu.PrintArea" localSheetId="12" hidden="1">'第10‐9号様式（事業収支計画）'!$B$1:$AC$53</definedName>
    <definedName name="Z_742D71E0_95CC_11D5_947E_004026A90764_.wvu.Rows" localSheetId="12" hidden="1">'第10‐9号様式（事業収支計画）'!#REF!</definedName>
    <definedName name="Z_DB0B5780_957A_11D5_B6B0_0000F4971045_.wvu.PrintArea" localSheetId="12" hidden="1">'第10‐9号様式（事業収支計画）'!$B$1:$AC$53</definedName>
    <definedName name="Z_DB0B5780_957A_11D5_B6B0_0000F4971045_.wvu.Rows" localSheetId="12" hidden="1">'第10‐9号様式（事業収支計画）'!#REF!</definedName>
    <definedName name="zadfvx" localSheetId="12" hidden="1">#REF!</definedName>
    <definedName name="zadfvx" hidden="1">#REF!</definedName>
    <definedName name="ああああ" localSheetId="12" hidden="1">#REF!</definedName>
    <definedName name="ああああ" hidden="1">#REF!</definedName>
    <definedName name="維持補修" localSheetId="12" hidden="1">#REF!</definedName>
    <definedName name="維持補修" hidden="1">#REF!</definedName>
    <definedName name="見積表紙" localSheetId="12" hidden="1">[4]総括表!#REF!</definedName>
    <definedName name="見積表紙" hidden="1">[4]総括表!#REF!</definedName>
    <definedName name="原価別総括表" localSheetId="12" hidden="1">[7]工事予算総括表!#REF!</definedName>
    <definedName name="原価別総括表" hidden="1">[7]工事予算総括表!#REF!</definedName>
    <definedName name="重複" localSheetId="12" hidden="1">[8]総括表!#REF!</definedName>
    <definedName name="重複" hidden="1">[8]総括表!#REF!</definedName>
    <definedName name="上野" localSheetId="12" hidden="1">#REF!</definedName>
    <definedName name="上野" hidden="1">#REF!</definedName>
    <definedName name="中吹" localSheetId="12" hidden="1">[9]総括表!#REF!</definedName>
    <definedName name="中吹" hidden="1">[9]総括表!#REF!</definedName>
  </definedNames>
  <calcPr calcId="181029"/>
</workbook>
</file>

<file path=xl/calcChain.xml><?xml version="1.0" encoding="utf-8"?>
<calcChain xmlns="http://schemas.openxmlformats.org/spreadsheetml/2006/main">
  <c r="L52" i="172" l="1"/>
  <c r="X29" i="170"/>
  <c r="T29" i="170"/>
  <c r="P29" i="170"/>
  <c r="L29" i="170"/>
  <c r="H29" i="170" s="1"/>
  <c r="G29" i="170"/>
  <c r="F29" i="170"/>
  <c r="E29" i="170"/>
  <c r="X14" i="170"/>
  <c r="T14" i="170"/>
  <c r="P14" i="170"/>
  <c r="L14" i="170"/>
  <c r="G14" i="170"/>
  <c r="F14" i="170"/>
  <c r="E14" i="170"/>
  <c r="H14" i="170" l="1"/>
  <c r="D9" i="143"/>
  <c r="D15" i="143"/>
  <c r="E15" i="143"/>
  <c r="F15" i="143"/>
  <c r="G15" i="143"/>
  <c r="H15" i="143"/>
  <c r="I15" i="143"/>
  <c r="J15" i="143"/>
  <c r="K15" i="143"/>
  <c r="L15" i="143"/>
  <c r="M15" i="143"/>
  <c r="N15" i="143"/>
  <c r="O15" i="143"/>
  <c r="P15" i="143"/>
  <c r="Q15" i="143"/>
  <c r="R15" i="143"/>
  <c r="S15" i="143"/>
  <c r="T15" i="143"/>
  <c r="U15" i="143"/>
  <c r="V15" i="143"/>
  <c r="W15" i="143"/>
  <c r="E13" i="170"/>
  <c r="F9" i="172"/>
  <c r="G9" i="172"/>
  <c r="H9" i="172"/>
  <c r="I9" i="172"/>
  <c r="J9" i="172"/>
  <c r="K9" i="172"/>
  <c r="L9" i="172"/>
  <c r="M9" i="172"/>
  <c r="N9" i="172"/>
  <c r="O9" i="172"/>
  <c r="P9" i="172"/>
  <c r="Q9" i="172"/>
  <c r="R9" i="172"/>
  <c r="S9" i="172"/>
  <c r="T9" i="172"/>
  <c r="U9" i="172"/>
  <c r="V9" i="172"/>
  <c r="W9" i="172"/>
  <c r="X9" i="172"/>
  <c r="Y9" i="172"/>
  <c r="Z9" i="172"/>
  <c r="AA9" i="172"/>
  <c r="AB9" i="172"/>
  <c r="AC9" i="172"/>
  <c r="F13" i="172"/>
  <c r="G13" i="172"/>
  <c r="G8" i="172" s="1"/>
  <c r="G7" i="172" s="1"/>
  <c r="H13" i="172"/>
  <c r="I13" i="172"/>
  <c r="J13" i="172"/>
  <c r="J8" i="172" s="1"/>
  <c r="J7" i="172" s="1"/>
  <c r="K13" i="172"/>
  <c r="L13" i="172"/>
  <c r="M13" i="172"/>
  <c r="N13" i="172"/>
  <c r="O13" i="172"/>
  <c r="P13" i="172"/>
  <c r="Q13" i="172"/>
  <c r="R13" i="172"/>
  <c r="R8" i="172" s="1"/>
  <c r="R7" i="172" s="1"/>
  <c r="S13" i="172"/>
  <c r="T13" i="172"/>
  <c r="U13" i="172"/>
  <c r="V13" i="172"/>
  <c r="W13" i="172"/>
  <c r="X13" i="172"/>
  <c r="Y13" i="172"/>
  <c r="Z13" i="172"/>
  <c r="Z8" i="172" s="1"/>
  <c r="Z7" i="172" s="1"/>
  <c r="AA13" i="172"/>
  <c r="AB13" i="172"/>
  <c r="AC13" i="172"/>
  <c r="AC8" i="172" s="1"/>
  <c r="AC7" i="172" s="1"/>
  <c r="F16" i="172"/>
  <c r="F15" i="172" s="1"/>
  <c r="G16" i="172"/>
  <c r="G15" i="172" s="1"/>
  <c r="H16" i="172"/>
  <c r="H15" i="172" s="1"/>
  <c r="I16" i="172"/>
  <c r="I15" i="172" s="1"/>
  <c r="J16" i="172"/>
  <c r="J15" i="172" s="1"/>
  <c r="K16" i="172"/>
  <c r="K15" i="172" s="1"/>
  <c r="L16" i="172"/>
  <c r="L15" i="172" s="1"/>
  <c r="M16" i="172"/>
  <c r="M15" i="172" s="1"/>
  <c r="N16" i="172"/>
  <c r="N15" i="172" s="1"/>
  <c r="O16" i="172"/>
  <c r="O15" i="172" s="1"/>
  <c r="P16" i="172"/>
  <c r="P15" i="172" s="1"/>
  <c r="Q16" i="172"/>
  <c r="Q15" i="172" s="1"/>
  <c r="R16" i="172"/>
  <c r="R15" i="172" s="1"/>
  <c r="S16" i="172"/>
  <c r="S15" i="172" s="1"/>
  <c r="T16" i="172"/>
  <c r="T15" i="172" s="1"/>
  <c r="U16" i="172"/>
  <c r="U15" i="172" s="1"/>
  <c r="V16" i="172"/>
  <c r="V15" i="172" s="1"/>
  <c r="W16" i="172"/>
  <c r="W15" i="172" s="1"/>
  <c r="X16" i="172"/>
  <c r="X15" i="172" s="1"/>
  <c r="Y16" i="172"/>
  <c r="Y15" i="172" s="1"/>
  <c r="Z16" i="172"/>
  <c r="Z15" i="172" s="1"/>
  <c r="AA16" i="172"/>
  <c r="AA15" i="172" s="1"/>
  <c r="AB16" i="172"/>
  <c r="AB15" i="172" s="1"/>
  <c r="AC16" i="172"/>
  <c r="AC15" i="172" s="1"/>
  <c r="F21" i="172"/>
  <c r="F24" i="172" s="1"/>
  <c r="G21" i="172"/>
  <c r="G24" i="172" s="1"/>
  <c r="H21" i="172"/>
  <c r="H24" i="172" s="1"/>
  <c r="I21" i="172"/>
  <c r="I24" i="172" s="1"/>
  <c r="J21" i="172"/>
  <c r="J24" i="172" s="1"/>
  <c r="K21" i="172"/>
  <c r="K24" i="172" s="1"/>
  <c r="L21" i="172"/>
  <c r="L24" i="172" s="1"/>
  <c r="M21" i="172"/>
  <c r="M24" i="172" s="1"/>
  <c r="N21" i="172"/>
  <c r="N24" i="172" s="1"/>
  <c r="O21" i="172"/>
  <c r="O24" i="172" s="1"/>
  <c r="P21" i="172"/>
  <c r="P24" i="172" s="1"/>
  <c r="Q21" i="172"/>
  <c r="Q24" i="172" s="1"/>
  <c r="R21" i="172"/>
  <c r="R24" i="172" s="1"/>
  <c r="S21" i="172"/>
  <c r="S24" i="172" s="1"/>
  <c r="T21" i="172"/>
  <c r="T24" i="172" s="1"/>
  <c r="U21" i="172"/>
  <c r="U24" i="172" s="1"/>
  <c r="V21" i="172"/>
  <c r="V24" i="172" s="1"/>
  <c r="W21" i="172"/>
  <c r="W24" i="172" s="1"/>
  <c r="X21" i="172"/>
  <c r="X24" i="172" s="1"/>
  <c r="Y21" i="172"/>
  <c r="Y24" i="172" s="1"/>
  <c r="Z21" i="172"/>
  <c r="Z24" i="172" s="1"/>
  <c r="AA21" i="172"/>
  <c r="AA24" i="172" s="1"/>
  <c r="AB21" i="172"/>
  <c r="AB24" i="172" s="1"/>
  <c r="AC21" i="172"/>
  <c r="AC24" i="172" s="1"/>
  <c r="F26" i="172"/>
  <c r="G26" i="172"/>
  <c r="H26" i="172"/>
  <c r="I26" i="172"/>
  <c r="J26" i="172"/>
  <c r="K26" i="172"/>
  <c r="L26" i="172"/>
  <c r="M26" i="172"/>
  <c r="N26" i="172"/>
  <c r="O26" i="172"/>
  <c r="P26" i="172"/>
  <c r="Q26" i="172"/>
  <c r="R26" i="172"/>
  <c r="S26" i="172"/>
  <c r="T26" i="172"/>
  <c r="U26" i="172"/>
  <c r="V26" i="172"/>
  <c r="W26" i="172"/>
  <c r="X26" i="172"/>
  <c r="Y26" i="172"/>
  <c r="Z26" i="172"/>
  <c r="AA26" i="172"/>
  <c r="AB26" i="172"/>
  <c r="AC26" i="172"/>
  <c r="J52" i="172"/>
  <c r="K52" i="172"/>
  <c r="M52" i="172"/>
  <c r="N52" i="172"/>
  <c r="O52" i="172"/>
  <c r="P52" i="172"/>
  <c r="Q52" i="172"/>
  <c r="R52" i="172"/>
  <c r="S52" i="172"/>
  <c r="T52" i="172"/>
  <c r="U52" i="172"/>
  <c r="V52" i="172"/>
  <c r="W52" i="172"/>
  <c r="X52" i="172"/>
  <c r="Y52" i="172"/>
  <c r="Z52" i="172"/>
  <c r="AA52" i="172"/>
  <c r="AB52" i="172"/>
  <c r="AC52" i="172"/>
  <c r="L12" i="170"/>
  <c r="P12" i="170"/>
  <c r="T12" i="170"/>
  <c r="X12" i="170"/>
  <c r="F13" i="170"/>
  <c r="G13" i="170"/>
  <c r="L13" i="170"/>
  <c r="P13" i="170"/>
  <c r="T13" i="170"/>
  <c r="X13" i="170"/>
  <c r="E15" i="170"/>
  <c r="F15" i="170"/>
  <c r="G15" i="170"/>
  <c r="L15" i="170"/>
  <c r="P15" i="170"/>
  <c r="T15" i="170"/>
  <c r="X15" i="170"/>
  <c r="E16" i="170"/>
  <c r="F16" i="170"/>
  <c r="G16" i="170"/>
  <c r="L16" i="170"/>
  <c r="P16" i="170"/>
  <c r="T16" i="170"/>
  <c r="X16" i="170"/>
  <c r="E17" i="170"/>
  <c r="F17" i="170"/>
  <c r="G17" i="170"/>
  <c r="L17" i="170"/>
  <c r="P17" i="170"/>
  <c r="T17" i="170"/>
  <c r="X17" i="170"/>
  <c r="I18" i="170"/>
  <c r="J18" i="170"/>
  <c r="K18" i="170"/>
  <c r="M18" i="170"/>
  <c r="N18" i="170"/>
  <c r="O18" i="170"/>
  <c r="Q18" i="170"/>
  <c r="R18" i="170"/>
  <c r="S18" i="170"/>
  <c r="U18" i="170"/>
  <c r="V18" i="170"/>
  <c r="W18" i="170"/>
  <c r="L19" i="170"/>
  <c r="P19" i="170"/>
  <c r="T19" i="170"/>
  <c r="X19" i="170"/>
  <c r="E20" i="170"/>
  <c r="F20" i="170"/>
  <c r="G20" i="170"/>
  <c r="L20" i="170"/>
  <c r="P20" i="170"/>
  <c r="T20" i="170"/>
  <c r="X20" i="170"/>
  <c r="E21" i="170"/>
  <c r="F21" i="170"/>
  <c r="G21" i="170"/>
  <c r="L21" i="170"/>
  <c r="P21" i="170"/>
  <c r="T21" i="170"/>
  <c r="X21" i="170"/>
  <c r="E22" i="170"/>
  <c r="F22" i="170"/>
  <c r="G22" i="170"/>
  <c r="L22" i="170"/>
  <c r="P22" i="170"/>
  <c r="T22" i="170"/>
  <c r="X22" i="170"/>
  <c r="E23" i="170"/>
  <c r="F23" i="170"/>
  <c r="G23" i="170"/>
  <c r="L23" i="170"/>
  <c r="P23" i="170"/>
  <c r="T23" i="170"/>
  <c r="X23" i="170"/>
  <c r="E24" i="170"/>
  <c r="F24" i="170"/>
  <c r="G24" i="170"/>
  <c r="L24" i="170"/>
  <c r="P24" i="170"/>
  <c r="T24" i="170"/>
  <c r="X24" i="170"/>
  <c r="E25" i="170"/>
  <c r="F25" i="170"/>
  <c r="G25" i="170"/>
  <c r="L25" i="170"/>
  <c r="P25" i="170"/>
  <c r="T25" i="170"/>
  <c r="X25" i="170"/>
  <c r="E26" i="170"/>
  <c r="F26" i="170"/>
  <c r="G26" i="170"/>
  <c r="L26" i="170"/>
  <c r="P26" i="170"/>
  <c r="T26" i="170"/>
  <c r="X26" i="170"/>
  <c r="E27" i="170"/>
  <c r="F27" i="170"/>
  <c r="G27" i="170"/>
  <c r="L27" i="170"/>
  <c r="P27" i="170"/>
  <c r="T27" i="170"/>
  <c r="X27" i="170"/>
  <c r="E28" i="170"/>
  <c r="F28" i="170"/>
  <c r="G28" i="170"/>
  <c r="L28" i="170"/>
  <c r="P28" i="170"/>
  <c r="T28" i="170"/>
  <c r="X28" i="170"/>
  <c r="E30" i="170"/>
  <c r="F30" i="170"/>
  <c r="G30" i="170"/>
  <c r="L30" i="170"/>
  <c r="P30" i="170"/>
  <c r="T30" i="170"/>
  <c r="X30" i="170"/>
  <c r="I31" i="170"/>
  <c r="J31" i="170"/>
  <c r="K31" i="170"/>
  <c r="M31" i="170"/>
  <c r="N31" i="170"/>
  <c r="O31" i="170"/>
  <c r="Q31" i="170"/>
  <c r="R31" i="170"/>
  <c r="S31" i="170"/>
  <c r="U31" i="170"/>
  <c r="V31" i="170"/>
  <c r="W31" i="170"/>
  <c r="L32" i="170"/>
  <c r="P32" i="170"/>
  <c r="T32" i="170"/>
  <c r="X32" i="170"/>
  <c r="E33" i="170"/>
  <c r="F33" i="170"/>
  <c r="G33" i="170"/>
  <c r="L33" i="170"/>
  <c r="P33" i="170"/>
  <c r="T33" i="170"/>
  <c r="X33" i="170"/>
  <c r="E34" i="170"/>
  <c r="F34" i="170"/>
  <c r="G34" i="170"/>
  <c r="L34" i="170"/>
  <c r="P34" i="170"/>
  <c r="T34" i="170"/>
  <c r="X34" i="170"/>
  <c r="I35" i="170"/>
  <c r="J35" i="170"/>
  <c r="K35" i="170"/>
  <c r="M35" i="170"/>
  <c r="N35" i="170"/>
  <c r="O35" i="170"/>
  <c r="Q35" i="170"/>
  <c r="R35" i="170"/>
  <c r="S35" i="170"/>
  <c r="U35" i="170"/>
  <c r="V35" i="170"/>
  <c r="W35" i="170"/>
  <c r="E36" i="170"/>
  <c r="F36" i="170"/>
  <c r="G36" i="170"/>
  <c r="L36" i="170"/>
  <c r="P36" i="170"/>
  <c r="T36" i="170"/>
  <c r="X36" i="170"/>
  <c r="E37" i="170"/>
  <c r="F37" i="170"/>
  <c r="G37" i="170"/>
  <c r="L37" i="170"/>
  <c r="P37" i="170"/>
  <c r="T37" i="170"/>
  <c r="X37" i="170"/>
  <c r="E38" i="170"/>
  <c r="F38" i="170"/>
  <c r="G38" i="170"/>
  <c r="L38" i="170"/>
  <c r="P38" i="170"/>
  <c r="T38" i="170"/>
  <c r="X38" i="170"/>
  <c r="O8" i="172" l="1"/>
  <c r="O7" i="172" s="1"/>
  <c r="X18" i="170"/>
  <c r="F18" i="170"/>
  <c r="X31" i="170"/>
  <c r="I53" i="172"/>
  <c r="W8" i="172"/>
  <c r="W7" i="172" s="1"/>
  <c r="W20" i="172" s="1"/>
  <c r="W25" i="172" s="1"/>
  <c r="W29" i="172" s="1"/>
  <c r="T8" i="172"/>
  <c r="T7" i="172" s="1"/>
  <c r="T20" i="172" s="1"/>
  <c r="T25" i="172" s="1"/>
  <c r="T29" i="172" s="1"/>
  <c r="Q8" i="172"/>
  <c r="Q7" i="172" s="1"/>
  <c r="Q20" i="172" s="1"/>
  <c r="Q25" i="172" s="1"/>
  <c r="Q29" i="172" s="1"/>
  <c r="Z20" i="172"/>
  <c r="Z25" i="172" s="1"/>
  <c r="Z29" i="172" s="1"/>
  <c r="AB8" i="172"/>
  <c r="AB7" i="172" s="1"/>
  <c r="AB20" i="172" s="1"/>
  <c r="AB25" i="172" s="1"/>
  <c r="AB29" i="172" s="1"/>
  <c r="L8" i="172"/>
  <c r="L7" i="172" s="1"/>
  <c r="L20" i="172" s="1"/>
  <c r="L25" i="172" s="1"/>
  <c r="L29" i="172" s="1"/>
  <c r="AA8" i="172"/>
  <c r="AA7" i="172" s="1"/>
  <c r="AA20" i="172" s="1"/>
  <c r="AA25" i="172" s="1"/>
  <c r="AA29" i="172" s="1"/>
  <c r="J20" i="172"/>
  <c r="J25" i="172" s="1"/>
  <c r="J29" i="172" s="1"/>
  <c r="L18" i="170"/>
  <c r="I39" i="170"/>
  <c r="I40" i="170" s="1"/>
  <c r="H25" i="170"/>
  <c r="H34" i="170"/>
  <c r="T18" i="170"/>
  <c r="H22" i="170"/>
  <c r="L31" i="170"/>
  <c r="H24" i="170"/>
  <c r="H27" i="170"/>
  <c r="Q39" i="170"/>
  <c r="Q40" i="170" s="1"/>
  <c r="Q41" i="170" s="1"/>
  <c r="H23" i="170"/>
  <c r="E31" i="170"/>
  <c r="H30" i="170"/>
  <c r="H33" i="170"/>
  <c r="P18" i="170"/>
  <c r="H13" i="170"/>
  <c r="E35" i="170"/>
  <c r="U39" i="170"/>
  <c r="U40" i="170" s="1"/>
  <c r="U41" i="170" s="1"/>
  <c r="H37" i="170"/>
  <c r="P31" i="170"/>
  <c r="T35" i="170"/>
  <c r="J39" i="170"/>
  <c r="J40" i="170" s="1"/>
  <c r="H20" i="170"/>
  <c r="S39" i="170"/>
  <c r="S40" i="170" s="1"/>
  <c r="S41" i="170" s="1"/>
  <c r="X35" i="170"/>
  <c r="H28" i="170"/>
  <c r="R39" i="170"/>
  <c r="R40" i="170" s="1"/>
  <c r="R41" i="170" s="1"/>
  <c r="H17" i="170"/>
  <c r="K39" i="170"/>
  <c r="K40" i="170" s="1"/>
  <c r="P35" i="170"/>
  <c r="T31" i="170"/>
  <c r="H15" i="170"/>
  <c r="L35" i="170"/>
  <c r="H26" i="170"/>
  <c r="H21" i="170"/>
  <c r="O39" i="170"/>
  <c r="O40" i="170" s="1"/>
  <c r="O41" i="170" s="1"/>
  <c r="W39" i="170"/>
  <c r="W40" i="170" s="1"/>
  <c r="W41" i="170" s="1"/>
  <c r="H16" i="170"/>
  <c r="H38" i="170"/>
  <c r="H36" i="170"/>
  <c r="G18" i="170"/>
  <c r="G35" i="170"/>
  <c r="N39" i="170"/>
  <c r="M39" i="170"/>
  <c r="F35" i="170"/>
  <c r="F31" i="170"/>
  <c r="V39" i="170"/>
  <c r="V40" i="170" s="1"/>
  <c r="V41" i="170" s="1"/>
  <c r="R20" i="172"/>
  <c r="R25" i="172" s="1"/>
  <c r="R29" i="172" s="1"/>
  <c r="I8" i="172"/>
  <c r="I7" i="172" s="1"/>
  <c r="I20" i="172" s="1"/>
  <c r="I25" i="172" s="1"/>
  <c r="I29" i="172" s="1"/>
  <c r="X8" i="172"/>
  <c r="X7" i="172" s="1"/>
  <c r="X20" i="172" s="1"/>
  <c r="X25" i="172" s="1"/>
  <c r="X29" i="172" s="1"/>
  <c r="P8" i="172"/>
  <c r="P7" i="172" s="1"/>
  <c r="P20" i="172" s="1"/>
  <c r="P25" i="172" s="1"/>
  <c r="P29" i="172" s="1"/>
  <c r="H8" i="172"/>
  <c r="H7" i="172" s="1"/>
  <c r="H20" i="172" s="1"/>
  <c r="H25" i="172" s="1"/>
  <c r="H29" i="172" s="1"/>
  <c r="G20" i="172"/>
  <c r="G25" i="172" s="1"/>
  <c r="G29" i="172" s="1"/>
  <c r="O20" i="172"/>
  <c r="O25" i="172" s="1"/>
  <c r="O29" i="172" s="1"/>
  <c r="Y8" i="172"/>
  <c r="Y7" i="172" s="1"/>
  <c r="Y20" i="172" s="1"/>
  <c r="Y25" i="172" s="1"/>
  <c r="Y29" i="172" s="1"/>
  <c r="V8" i="172"/>
  <c r="V7" i="172" s="1"/>
  <c r="V20" i="172" s="1"/>
  <c r="V25" i="172" s="1"/>
  <c r="V29" i="172" s="1"/>
  <c r="N8" i="172"/>
  <c r="N7" i="172" s="1"/>
  <c r="N20" i="172" s="1"/>
  <c r="N25" i="172" s="1"/>
  <c r="N29" i="172" s="1"/>
  <c r="F8" i="172"/>
  <c r="F7" i="172" s="1"/>
  <c r="F20" i="172" s="1"/>
  <c r="F25" i="172" s="1"/>
  <c r="F29" i="172" s="1"/>
  <c r="U8" i="172"/>
  <c r="U7" i="172" s="1"/>
  <c r="U20" i="172" s="1"/>
  <c r="U25" i="172" s="1"/>
  <c r="U29" i="172" s="1"/>
  <c r="M8" i="172"/>
  <c r="M7" i="172" s="1"/>
  <c r="M20" i="172" s="1"/>
  <c r="M25" i="172" s="1"/>
  <c r="M29" i="172" s="1"/>
  <c r="S8" i="172"/>
  <c r="S7" i="172" s="1"/>
  <c r="S20" i="172" s="1"/>
  <c r="S25" i="172" s="1"/>
  <c r="S29" i="172" s="1"/>
  <c r="K8" i="172"/>
  <c r="K7" i="172" s="1"/>
  <c r="K20" i="172" s="1"/>
  <c r="K25" i="172" s="1"/>
  <c r="K29" i="172" s="1"/>
  <c r="AC20" i="172"/>
  <c r="AC25" i="172" s="1"/>
  <c r="AC29" i="172" s="1"/>
  <c r="E18" i="170"/>
  <c r="G31" i="170"/>
  <c r="X39" i="170" l="1"/>
  <c r="X40" i="170" s="1"/>
  <c r="X41" i="170" s="1"/>
  <c r="H18" i="170"/>
  <c r="P39" i="170"/>
  <c r="P40" i="170" s="1"/>
  <c r="P41" i="170" s="1"/>
  <c r="H35" i="170"/>
  <c r="T39" i="170"/>
  <c r="T40" i="170" s="1"/>
  <c r="T41" i="170" s="1"/>
  <c r="H31" i="170"/>
  <c r="L39" i="170"/>
  <c r="E39" i="170"/>
  <c r="G39" i="170"/>
  <c r="F39" i="170"/>
  <c r="M40" i="170"/>
  <c r="M41" i="170" s="1"/>
  <c r="N40" i="170"/>
  <c r="N41" i="170" s="1"/>
  <c r="I41" i="170"/>
  <c r="J41" i="170"/>
  <c r="G40" i="170"/>
  <c r="K41" i="170"/>
  <c r="G41" i="170" s="1"/>
  <c r="H39" i="170" l="1"/>
  <c r="L40" i="170"/>
  <c r="L41" i="170" s="1"/>
  <c r="H41" i="170" s="1"/>
  <c r="F40" i="170"/>
  <c r="F41" i="170"/>
  <c r="E40" i="170"/>
  <c r="E41" i="170"/>
  <c r="H40" i="170" l="1"/>
  <c r="AA8" i="162"/>
  <c r="AA7" i="162"/>
  <c r="AA19" i="162" l="1"/>
  <c r="X11" i="143" l="1"/>
  <c r="K10" i="143" l="1"/>
  <c r="L10" i="143"/>
  <c r="M10" i="143"/>
  <c r="N10" i="143"/>
  <c r="O10" i="143"/>
  <c r="O12" i="143" l="1"/>
  <c r="O13" i="143"/>
  <c r="M13" i="143"/>
  <c r="M12" i="143"/>
  <c r="N12" i="143"/>
  <c r="N13" i="143"/>
  <c r="L12" i="143"/>
  <c r="L13" i="143"/>
  <c r="K13" i="143"/>
  <c r="K12" i="143"/>
  <c r="J19" i="162"/>
  <c r="K19" i="162"/>
  <c r="L19" i="162"/>
  <c r="M19" i="162"/>
  <c r="N19" i="162"/>
  <c r="O19" i="162"/>
  <c r="P19" i="162"/>
  <c r="Q19" i="162"/>
  <c r="R19" i="162"/>
  <c r="S19" i="162"/>
  <c r="T19" i="162"/>
  <c r="U19" i="162"/>
  <c r="V19" i="162"/>
  <c r="W19" i="162"/>
  <c r="X19" i="162"/>
  <c r="Y19" i="162"/>
  <c r="Z19" i="162"/>
  <c r="N13" i="164"/>
  <c r="M8" i="143" s="1"/>
  <c r="O13" i="164"/>
  <c r="P13" i="164"/>
  <c r="Q13" i="164"/>
  <c r="R13" i="164"/>
  <c r="S13" i="164"/>
  <c r="T13" i="164"/>
  <c r="U13" i="164"/>
  <c r="V13" i="164"/>
  <c r="W13" i="164"/>
  <c r="X13" i="164"/>
  <c r="N13" i="160"/>
  <c r="M7" i="143" s="1"/>
  <c r="O13" i="160"/>
  <c r="P13" i="160"/>
  <c r="Q13" i="160"/>
  <c r="R13" i="160"/>
  <c r="S13" i="160"/>
  <c r="T13" i="160"/>
  <c r="U13" i="160"/>
  <c r="V13" i="160"/>
  <c r="W13" i="160"/>
  <c r="X13" i="160"/>
  <c r="H13" i="147"/>
  <c r="G6" i="143" s="1"/>
  <c r="I13" i="147"/>
  <c r="H6" i="143" s="1"/>
  <c r="J13" i="147"/>
  <c r="I6" i="143" s="1"/>
  <c r="K13" i="147"/>
  <c r="J6" i="143" s="1"/>
  <c r="L13" i="147"/>
  <c r="K6" i="143" s="1"/>
  <c r="M13" i="147"/>
  <c r="L6" i="143" s="1"/>
  <c r="N13" i="147"/>
  <c r="M6" i="143" s="1"/>
  <c r="O13" i="147"/>
  <c r="P13" i="147"/>
  <c r="Q13" i="147"/>
  <c r="R13" i="147"/>
  <c r="S13" i="147"/>
  <c r="T13" i="147"/>
  <c r="U13" i="147"/>
  <c r="V13" i="147"/>
  <c r="W13" i="147"/>
  <c r="X13" i="147"/>
  <c r="P13" i="157"/>
  <c r="M5" i="143" s="1"/>
  <c r="Q13" i="157"/>
  <c r="N5" i="143" s="1"/>
  <c r="R13" i="157"/>
  <c r="O5" i="143" s="1"/>
  <c r="S13" i="157"/>
  <c r="T13" i="157"/>
  <c r="U13" i="157"/>
  <c r="V13" i="157"/>
  <c r="W13" i="157"/>
  <c r="X13" i="157"/>
  <c r="Y13" i="157"/>
  <c r="Z13" i="157"/>
  <c r="O13" i="151"/>
  <c r="M4" i="143" s="1"/>
  <c r="P13" i="151"/>
  <c r="N4" i="143" s="1"/>
  <c r="Q13" i="151"/>
  <c r="O4" i="143" s="1"/>
  <c r="R13" i="151"/>
  <c r="P4" i="143" s="1"/>
  <c r="S13" i="151"/>
  <c r="Q4" i="143" s="1"/>
  <c r="T13" i="151"/>
  <c r="R4" i="143" s="1"/>
  <c r="U13" i="151"/>
  <c r="V13" i="151"/>
  <c r="W13" i="151"/>
  <c r="X13" i="151"/>
  <c r="Y13" i="151"/>
  <c r="V4" i="143"/>
  <c r="W4" i="143"/>
  <c r="V5" i="143"/>
  <c r="W5" i="143"/>
  <c r="V6" i="143"/>
  <c r="W6" i="143"/>
  <c r="V7" i="143"/>
  <c r="W7" i="143"/>
  <c r="V8" i="143"/>
  <c r="W8" i="143"/>
  <c r="V10" i="143"/>
  <c r="W10" i="143"/>
  <c r="S4" i="143"/>
  <c r="T4" i="143"/>
  <c r="U4" i="143"/>
  <c r="P5" i="143"/>
  <c r="Q5" i="143"/>
  <c r="R5" i="143"/>
  <c r="S5" i="143"/>
  <c r="T5" i="143"/>
  <c r="U5" i="143"/>
  <c r="O6" i="143"/>
  <c r="P6" i="143"/>
  <c r="Q6" i="143"/>
  <c r="R6" i="143"/>
  <c r="S6" i="143"/>
  <c r="T6" i="143"/>
  <c r="U6" i="143"/>
  <c r="O7" i="143"/>
  <c r="P7" i="143"/>
  <c r="Q7" i="143"/>
  <c r="R7" i="143"/>
  <c r="S7" i="143"/>
  <c r="T7" i="143"/>
  <c r="U7" i="143"/>
  <c r="O8" i="143"/>
  <c r="P8" i="143"/>
  <c r="Q8" i="143"/>
  <c r="R8" i="143"/>
  <c r="S8" i="143"/>
  <c r="T8" i="143"/>
  <c r="U8" i="143"/>
  <c r="P10" i="143"/>
  <c r="Q10" i="143"/>
  <c r="R10" i="143"/>
  <c r="S10" i="143"/>
  <c r="T10" i="143"/>
  <c r="U10" i="143"/>
  <c r="V12" i="143" l="1"/>
  <c r="V13" i="143"/>
  <c r="S13" i="143"/>
  <c r="S12" i="143"/>
  <c r="Q13" i="143"/>
  <c r="Q12" i="143"/>
  <c r="U13" i="143"/>
  <c r="U12" i="143"/>
  <c r="T12" i="143"/>
  <c r="T13" i="143"/>
  <c r="R13" i="143"/>
  <c r="R12" i="143"/>
  <c r="W12" i="143"/>
  <c r="W13" i="143"/>
  <c r="P13" i="143"/>
  <c r="P12" i="143"/>
  <c r="S9" i="143"/>
  <c r="W9" i="143"/>
  <c r="Q9" i="143"/>
  <c r="V9" i="143"/>
  <c r="P9" i="143"/>
  <c r="R9" i="143"/>
  <c r="O9" i="143"/>
  <c r="U9" i="143"/>
  <c r="T9" i="143"/>
  <c r="M9" i="143"/>
  <c r="M14" i="143"/>
  <c r="O14" i="143"/>
  <c r="G13" i="157"/>
  <c r="H13" i="157"/>
  <c r="I13" i="157"/>
  <c r="J13" i="157"/>
  <c r="G5" i="143" s="1"/>
  <c r="K13" i="157"/>
  <c r="H5" i="143" s="1"/>
  <c r="L13" i="157"/>
  <c r="I5" i="143" s="1"/>
  <c r="M13" i="157"/>
  <c r="J5" i="143" s="1"/>
  <c r="N13" i="157"/>
  <c r="K5" i="143" s="1"/>
  <c r="O13" i="157"/>
  <c r="L5" i="143" s="1"/>
  <c r="F13" i="151"/>
  <c r="G13" i="151"/>
  <c r="H13" i="151"/>
  <c r="F4" i="143" s="1"/>
  <c r="I13" i="151"/>
  <c r="G4" i="143" s="1"/>
  <c r="J13" i="151"/>
  <c r="H4" i="143" s="1"/>
  <c r="K13" i="151"/>
  <c r="I4" i="143" s="1"/>
  <c r="L13" i="151"/>
  <c r="J4" i="143" s="1"/>
  <c r="M13" i="151"/>
  <c r="K4" i="143" s="1"/>
  <c r="N13" i="151"/>
  <c r="L4" i="143" s="1"/>
  <c r="Z8" i="151"/>
  <c r="Z7" i="151"/>
  <c r="Z10" i="151"/>
  <c r="Z9" i="151"/>
  <c r="Z12" i="151"/>
  <c r="Z11" i="151"/>
  <c r="W14" i="143" l="1"/>
  <c r="V14" i="143"/>
  <c r="U14" i="143"/>
  <c r="Q14" i="143"/>
  <c r="P14" i="143"/>
  <c r="S14" i="143"/>
  <c r="R14" i="143"/>
  <c r="T14" i="143"/>
  <c r="AA6" i="162"/>
  <c r="AA5" i="162"/>
  <c r="AA16" i="162" l="1"/>
  <c r="AA15" i="162"/>
  <c r="AA28" i="162"/>
  <c r="AA27" i="162"/>
  <c r="M13" i="164" l="1"/>
  <c r="L8" i="143" s="1"/>
  <c r="L13" i="164"/>
  <c r="K8" i="143" s="1"/>
  <c r="K13" i="164"/>
  <c r="J8" i="143" s="1"/>
  <c r="J13" i="164"/>
  <c r="I8" i="143" s="1"/>
  <c r="I13" i="164"/>
  <c r="H8" i="143" s="1"/>
  <c r="H13" i="164"/>
  <c r="G8" i="143" s="1"/>
  <c r="G13" i="164"/>
  <c r="F8" i="143" s="1"/>
  <c r="F13" i="164"/>
  <c r="E8" i="143" s="1"/>
  <c r="E13" i="164"/>
  <c r="D8" i="143" s="1"/>
  <c r="Y12" i="164"/>
  <c r="Y11" i="164"/>
  <c r="Y10" i="164"/>
  <c r="Y9" i="164"/>
  <c r="Y8" i="164"/>
  <c r="Y7" i="164"/>
  <c r="Y6" i="164"/>
  <c r="Y5" i="164"/>
  <c r="G4" i="164"/>
  <c r="H4" i="164" s="1"/>
  <c r="I4" i="164" s="1"/>
  <c r="J4" i="164" s="1"/>
  <c r="K4" i="164" s="1"/>
  <c r="L4" i="164" s="1"/>
  <c r="M4" i="164" s="1"/>
  <c r="N4" i="164" s="1"/>
  <c r="O4" i="164" s="1"/>
  <c r="P4" i="164" s="1"/>
  <c r="Q4" i="164" s="1"/>
  <c r="R4" i="164" s="1"/>
  <c r="S4" i="164" s="1"/>
  <c r="T4" i="164" s="1"/>
  <c r="U4" i="164" s="1"/>
  <c r="V4" i="164" s="1"/>
  <c r="W4" i="164" s="1"/>
  <c r="X4" i="164" s="1"/>
  <c r="I10" i="143"/>
  <c r="H10" i="143"/>
  <c r="G10" i="143"/>
  <c r="I19" i="162"/>
  <c r="F10" i="143" s="1"/>
  <c r="H19" i="162"/>
  <c r="E10" i="143" s="1"/>
  <c r="G19" i="162"/>
  <c r="D10" i="143" s="1"/>
  <c r="AA18" i="162"/>
  <c r="AA17" i="162"/>
  <c r="AA24" i="162"/>
  <c r="AA21" i="162"/>
  <c r="AA14" i="162"/>
  <c r="AA13" i="162"/>
  <c r="AA12" i="162"/>
  <c r="AA11" i="162"/>
  <c r="AA10" i="162"/>
  <c r="AA9" i="162"/>
  <c r="J10" i="143"/>
  <c r="I4" i="162"/>
  <c r="J4" i="162" s="1"/>
  <c r="K4" i="162" s="1"/>
  <c r="L4" i="162" s="1"/>
  <c r="M4" i="162" s="1"/>
  <c r="N4" i="162" s="1"/>
  <c r="O4" i="162" s="1"/>
  <c r="P4" i="162" s="1"/>
  <c r="Q4" i="162" s="1"/>
  <c r="R4" i="162" s="1"/>
  <c r="S4" i="162" s="1"/>
  <c r="T4" i="162" s="1"/>
  <c r="U4" i="162" s="1"/>
  <c r="V4" i="162" s="1"/>
  <c r="W4" i="162" s="1"/>
  <c r="X4" i="162" s="1"/>
  <c r="Y4" i="162" s="1"/>
  <c r="Z4" i="162" s="1"/>
  <c r="M13" i="160"/>
  <c r="L7" i="143" s="1"/>
  <c r="L9" i="143" s="1"/>
  <c r="L13" i="160"/>
  <c r="K7" i="143" s="1"/>
  <c r="K9" i="143" s="1"/>
  <c r="K13" i="160"/>
  <c r="J7" i="143" s="1"/>
  <c r="J9" i="143" s="1"/>
  <c r="J13" i="160"/>
  <c r="I7" i="143" s="1"/>
  <c r="I9" i="143" s="1"/>
  <c r="I13" i="160"/>
  <c r="H7" i="143" s="1"/>
  <c r="H13" i="160"/>
  <c r="G7" i="143" s="1"/>
  <c r="G13" i="160"/>
  <c r="F7" i="143" s="1"/>
  <c r="F13" i="160"/>
  <c r="E7" i="143" s="1"/>
  <c r="E13" i="160"/>
  <c r="D7" i="143" s="1"/>
  <c r="Y12" i="160"/>
  <c r="Y11" i="160"/>
  <c r="Y10" i="160"/>
  <c r="Y9" i="160"/>
  <c r="Y8" i="160"/>
  <c r="Y7" i="160"/>
  <c r="Y6" i="160"/>
  <c r="Y5" i="160"/>
  <c r="G4" i="160"/>
  <c r="H4" i="160" s="1"/>
  <c r="I4" i="160" s="1"/>
  <c r="J4" i="160" s="1"/>
  <c r="K4" i="160" s="1"/>
  <c r="L4" i="160" s="1"/>
  <c r="M4" i="160" s="1"/>
  <c r="N4" i="160" s="1"/>
  <c r="O4" i="160" s="1"/>
  <c r="P4" i="160" s="1"/>
  <c r="Q4" i="160" s="1"/>
  <c r="R4" i="160" s="1"/>
  <c r="S4" i="160" s="1"/>
  <c r="T4" i="160" s="1"/>
  <c r="U4" i="160" s="1"/>
  <c r="V4" i="160" s="1"/>
  <c r="W4" i="160" s="1"/>
  <c r="X4" i="160" s="1"/>
  <c r="F12" i="143" l="1"/>
  <c r="F13" i="143"/>
  <c r="H12" i="143"/>
  <c r="H13" i="143"/>
  <c r="J13" i="143"/>
  <c r="J12" i="143"/>
  <c r="D13" i="143"/>
  <c r="D12" i="143"/>
  <c r="E13" i="143"/>
  <c r="E12" i="143"/>
  <c r="G12" i="143"/>
  <c r="G13" i="143"/>
  <c r="I13" i="143"/>
  <c r="I12" i="143"/>
  <c r="G9" i="143"/>
  <c r="H9" i="143"/>
  <c r="L14" i="143"/>
  <c r="Y13" i="164"/>
  <c r="N8" i="143" s="1"/>
  <c r="X8" i="143" s="1"/>
  <c r="Y13" i="160"/>
  <c r="N7" i="143" s="1"/>
  <c r="X7" i="143" s="1"/>
  <c r="E4" i="143" l="1"/>
  <c r="D4" i="143"/>
  <c r="F5" i="143" l="1"/>
  <c r="E5" i="143"/>
  <c r="D5" i="143"/>
  <c r="AA12" i="157"/>
  <c r="AA11" i="157"/>
  <c r="AA10" i="157"/>
  <c r="AA9" i="157"/>
  <c r="AA8" i="157"/>
  <c r="AA7" i="157"/>
  <c r="AA6" i="157"/>
  <c r="AA5" i="157"/>
  <c r="I4" i="157"/>
  <c r="J4" i="157" s="1"/>
  <c r="K4" i="157" s="1"/>
  <c r="L4" i="157" s="1"/>
  <c r="M4" i="157" s="1"/>
  <c r="N4" i="157" s="1"/>
  <c r="O4" i="157" s="1"/>
  <c r="P4" i="157" s="1"/>
  <c r="Q4" i="157" s="1"/>
  <c r="R4" i="157" s="1"/>
  <c r="S4" i="157" s="1"/>
  <c r="T4" i="157" s="1"/>
  <c r="U4" i="157" s="1"/>
  <c r="V4" i="157" s="1"/>
  <c r="W4" i="157" s="1"/>
  <c r="X4" i="157" s="1"/>
  <c r="Y4" i="157" s="1"/>
  <c r="Z4" i="157" s="1"/>
  <c r="AA13" i="157" l="1"/>
  <c r="X5" i="143"/>
  <c r="F3" i="143"/>
  <c r="G3" i="143" s="1"/>
  <c r="Z6" i="151" l="1"/>
  <c r="Z13" i="151" s="1"/>
  <c r="Z5" i="151"/>
  <c r="H4" i="151"/>
  <c r="I4" i="151" s="1"/>
  <c r="J4" i="151" s="1"/>
  <c r="K4" i="151" s="1"/>
  <c r="L4" i="151" s="1"/>
  <c r="M4" i="151" s="1"/>
  <c r="K14" i="143"/>
  <c r="J14" i="143"/>
  <c r="G13" i="147"/>
  <c r="F6" i="143" s="1"/>
  <c r="F13" i="147"/>
  <c r="E6" i="143" s="1"/>
  <c r="E13" i="147"/>
  <c r="D6" i="143" s="1"/>
  <c r="D14" i="143" s="1"/>
  <c r="Y12" i="147"/>
  <c r="Y11" i="147"/>
  <c r="Y10" i="147"/>
  <c r="Y9" i="147"/>
  <c r="Y8" i="147"/>
  <c r="Y7" i="147"/>
  <c r="Y6" i="147"/>
  <c r="Y5" i="147"/>
  <c r="G4" i="147"/>
  <c r="H4" i="147" s="1"/>
  <c r="I4" i="147" s="1"/>
  <c r="J4" i="147" s="1"/>
  <c r="K4" i="147" s="1"/>
  <c r="L4" i="147" s="1"/>
  <c r="M4" i="147" s="1"/>
  <c r="N4" i="147" s="1"/>
  <c r="O4" i="147" s="1"/>
  <c r="P4" i="147" s="1"/>
  <c r="Q4" i="147" s="1"/>
  <c r="R4" i="147" s="1"/>
  <c r="S4" i="147" s="1"/>
  <c r="T4" i="147" s="1"/>
  <c r="U4" i="147" s="1"/>
  <c r="V4" i="147" s="1"/>
  <c r="W4" i="147" s="1"/>
  <c r="X4" i="147" s="1"/>
  <c r="X10" i="143"/>
  <c r="H3" i="143"/>
  <c r="I3" i="143" s="1"/>
  <c r="J3" i="143" s="1"/>
  <c r="K3" i="143" s="1"/>
  <c r="L3" i="143" s="1"/>
  <c r="F9" i="143" l="1"/>
  <c r="F14" i="143" s="1"/>
  <c r="E9" i="143"/>
  <c r="E14" i="143" s="1"/>
  <c r="X13" i="143"/>
  <c r="X4" i="143"/>
  <c r="M3" i="143"/>
  <c r="N3" i="143" s="1"/>
  <c r="O3" i="143" s="1"/>
  <c r="P3" i="143" s="1"/>
  <c r="Q3" i="143" s="1"/>
  <c r="R3" i="143" s="1"/>
  <c r="S3" i="143" s="1"/>
  <c r="T3" i="143" s="1"/>
  <c r="U3" i="143" s="1"/>
  <c r="V3" i="143" s="1"/>
  <c r="W3" i="143" s="1"/>
  <c r="N4" i="151"/>
  <c r="O4" i="151" s="1"/>
  <c r="P4" i="151" s="1"/>
  <c r="Q4" i="151" s="1"/>
  <c r="R4" i="151" s="1"/>
  <c r="S4" i="151" s="1"/>
  <c r="T4" i="151" s="1"/>
  <c r="U4" i="151" s="1"/>
  <c r="V4" i="151" s="1"/>
  <c r="W4" i="151" s="1"/>
  <c r="X4" i="151" s="1"/>
  <c r="Y4" i="151" s="1"/>
  <c r="Y13" i="147"/>
  <c r="N6" i="143" s="1"/>
  <c r="I14" i="143"/>
  <c r="G14" i="143"/>
  <c r="H14" i="143"/>
  <c r="N9" i="143" l="1"/>
  <c r="N14" i="143" s="1"/>
  <c r="X6" i="143"/>
  <c r="X9" i="143" s="1"/>
  <c r="X14" i="143" s="1"/>
  <c r="X15" i="14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52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SPCの最終的な払込資本金の額をマイナスで入力してください。</t>
        </r>
      </text>
    </comment>
  </commentList>
</comments>
</file>

<file path=xl/sharedStrings.xml><?xml version="1.0" encoding="utf-8"?>
<sst xmlns="http://schemas.openxmlformats.org/spreadsheetml/2006/main" count="486" uniqueCount="287">
  <si>
    <t>提出者</t>
  </si>
  <si>
    <t>所属</t>
    <rPh sb="0" eb="2">
      <t>ショゾク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</si>
  <si>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</si>
  <si>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FAX</t>
    <phoneticPr fontId="2"/>
  </si>
  <si>
    <t>E-mail</t>
    <phoneticPr fontId="2"/>
  </si>
  <si>
    <t>総質問数</t>
    <rPh sb="0" eb="1">
      <t>ソウ</t>
    </rPh>
    <rPh sb="1" eb="3">
      <t>シツモン</t>
    </rPh>
    <rPh sb="3" eb="4">
      <t>スウ</t>
    </rPh>
    <phoneticPr fontId="2"/>
  </si>
  <si>
    <t>資料名</t>
    <rPh sb="0" eb="2">
      <t>シリョウ</t>
    </rPh>
    <rPh sb="2" eb="3">
      <t>ナ</t>
    </rPh>
    <phoneticPr fontId="2"/>
  </si>
  <si>
    <t>頁　</t>
    <rPh sb="0" eb="1">
      <t>ページ</t>
    </rPh>
    <phoneticPr fontId="2"/>
  </si>
  <si>
    <t>質問等</t>
    <rPh sb="0" eb="2">
      <t>シツモン</t>
    </rPh>
    <rPh sb="2" eb="3">
      <t>トウ</t>
    </rPh>
    <phoneticPr fontId="2"/>
  </si>
  <si>
    <t>例</t>
    <rPh sb="0" eb="1">
      <t>レイ</t>
    </rPh>
    <phoneticPr fontId="7"/>
  </si>
  <si>
    <t>項目</t>
    <rPh sb="0" eb="2">
      <t>コウモク</t>
    </rPh>
    <phoneticPr fontId="7"/>
  </si>
  <si>
    <t>電話</t>
    <rPh sb="0" eb="2">
      <t>デンワ</t>
    </rPh>
    <phoneticPr fontId="2"/>
  </si>
  <si>
    <t>問　</t>
    <rPh sb="0" eb="1">
      <t>モン</t>
    </rPh>
    <phoneticPr fontId="2"/>
  </si>
  <si>
    <t>入札説明書</t>
    <rPh sb="0" eb="2">
      <t>ニュウサツ</t>
    </rPh>
    <rPh sb="2" eb="5">
      <t>セツメイショ</t>
    </rPh>
    <phoneticPr fontId="7"/>
  </si>
  <si>
    <t>(1)</t>
    <phoneticPr fontId="7"/>
  </si>
  <si>
    <t>・・・・・・</t>
    <phoneticPr fontId="7"/>
  </si>
  <si>
    <t>（E x c e l）</t>
    <phoneticPr fontId="7"/>
  </si>
  <si>
    <t>様　　式　　集</t>
    <rPh sb="0" eb="1">
      <t>サマ</t>
    </rPh>
    <rPh sb="3" eb="4">
      <t>シキ</t>
    </rPh>
    <rPh sb="6" eb="7">
      <t>シュウ</t>
    </rPh>
    <phoneticPr fontId="7"/>
  </si>
  <si>
    <t>3</t>
    <phoneticPr fontId="7"/>
  </si>
  <si>
    <t>　　　　　　　　　　　　　　　年度
　項目</t>
    <rPh sb="15" eb="16">
      <t>トシ</t>
    </rPh>
    <rPh sb="16" eb="17">
      <t>ド</t>
    </rPh>
    <rPh sb="19" eb="20">
      <t>コウ</t>
    </rPh>
    <rPh sb="20" eb="21">
      <t>メ</t>
    </rPh>
    <phoneticPr fontId="2"/>
  </si>
  <si>
    <t>運営期間
合計</t>
    <rPh sb="0" eb="2">
      <t>ウンエイ</t>
    </rPh>
    <rPh sb="2" eb="4">
      <t>キカン</t>
    </rPh>
    <rPh sb="5" eb="7">
      <t>ゴウケイ</t>
    </rPh>
    <phoneticPr fontId="2"/>
  </si>
  <si>
    <t>固定費</t>
    <rPh sb="0" eb="2">
      <t>コテイ</t>
    </rPh>
    <phoneticPr fontId="2"/>
  </si>
  <si>
    <t>変動費</t>
    <rPh sb="0" eb="2">
      <t>ヘンドウ</t>
    </rPh>
    <rPh sb="2" eb="3">
      <t>ヒ</t>
    </rPh>
    <phoneticPr fontId="2"/>
  </si>
  <si>
    <t>合　　計</t>
    <rPh sb="0" eb="1">
      <t>ゴウ</t>
    </rPh>
    <rPh sb="3" eb="4">
      <t>ケイ</t>
    </rPh>
    <phoneticPr fontId="2"/>
  </si>
  <si>
    <t>合計</t>
    <rPh sb="0" eb="1">
      <t>ゴウ</t>
    </rPh>
    <rPh sb="1" eb="2">
      <t>ケイ</t>
    </rPh>
    <phoneticPr fontId="41"/>
  </si>
  <si>
    <t>合　計　金　額</t>
    <rPh sb="0" eb="1">
      <t>ゴウ</t>
    </rPh>
    <rPh sb="2" eb="3">
      <t>ケイ</t>
    </rPh>
    <rPh sb="4" eb="5">
      <t>キン</t>
    </rPh>
    <rPh sb="6" eb="7">
      <t>ガク</t>
    </rPh>
    <phoneticPr fontId="41"/>
  </si>
  <si>
    <t>運営期間</t>
    <rPh sb="0" eb="2">
      <t>ウンエイ</t>
    </rPh>
    <rPh sb="2" eb="4">
      <t>キカン</t>
    </rPh>
    <phoneticPr fontId="41"/>
  </si>
  <si>
    <t>項目</t>
    <rPh sb="0" eb="2">
      <t>コウモク</t>
    </rPh>
    <phoneticPr fontId="2"/>
  </si>
  <si>
    <t>単価</t>
    <rPh sb="0" eb="2">
      <t>タンカ</t>
    </rPh>
    <phoneticPr fontId="2"/>
  </si>
  <si>
    <t>内容・算定根拠</t>
    <rPh sb="0" eb="1">
      <t>ナイヨウ</t>
    </rPh>
    <rPh sb="2" eb="4">
      <t>サンテイ</t>
    </rPh>
    <rPh sb="4" eb="6">
      <t>コンキョ</t>
    </rPh>
    <phoneticPr fontId="2"/>
  </si>
  <si>
    <t>頻度</t>
    <rPh sb="0" eb="1">
      <t>ヒンド</t>
    </rPh>
    <phoneticPr fontId="2"/>
  </si>
  <si>
    <t>内容・設定根拠</t>
    <rPh sb="0" eb="1">
      <t>ナイヨウ</t>
    </rPh>
    <rPh sb="2" eb="4">
      <t>セッテイ</t>
    </rPh>
    <rPh sb="4" eb="6">
      <t>コンキョ</t>
    </rPh>
    <phoneticPr fontId="2"/>
  </si>
  <si>
    <t>苛性ソーダ(25%)</t>
    <rPh sb="0" eb="2">
      <t>カセイ</t>
    </rPh>
    <phoneticPr fontId="2"/>
  </si>
  <si>
    <t>事業費計</t>
    <rPh sb="0" eb="2">
      <t>ジギョウ</t>
    </rPh>
    <rPh sb="2" eb="3">
      <t>ヒ</t>
    </rPh>
    <rPh sb="3" eb="4">
      <t>ケイ</t>
    </rPh>
    <phoneticPr fontId="2"/>
  </si>
  <si>
    <t>電気・基本料金</t>
    <phoneticPr fontId="2"/>
  </si>
  <si>
    <t>千円/年</t>
    <rPh sb="0" eb="1">
      <t>セン</t>
    </rPh>
    <rPh sb="1" eb="2">
      <t>エン</t>
    </rPh>
    <rPh sb="3" eb="4">
      <t>ネン</t>
    </rPh>
    <phoneticPr fontId="3"/>
  </si>
  <si>
    <t>kg/年</t>
    <rPh sb="3" eb="4">
      <t>ネン</t>
    </rPh>
    <phoneticPr fontId="3"/>
  </si>
  <si>
    <t>L/年</t>
    <rPh sb="2" eb="3">
      <t>ネン</t>
    </rPh>
    <phoneticPr fontId="2"/>
  </si>
  <si>
    <t>千円/年</t>
    <rPh sb="0" eb="2">
      <t>センエン</t>
    </rPh>
    <rPh sb="3" eb="4">
      <t>ネン</t>
    </rPh>
    <phoneticPr fontId="2"/>
  </si>
  <si>
    <t>単位</t>
    <rPh sb="0" eb="1">
      <t>タンイ</t>
    </rPh>
    <phoneticPr fontId="2"/>
  </si>
  <si>
    <t>円/kW・月</t>
    <phoneticPr fontId="2"/>
  </si>
  <si>
    <t>円/kWh</t>
    <phoneticPr fontId="2"/>
  </si>
  <si>
    <t>円/kg</t>
  </si>
  <si>
    <t>円/L</t>
  </si>
  <si>
    <t>点検費</t>
    <phoneticPr fontId="2"/>
  </si>
  <si>
    <t>合計</t>
    <rPh sb="0" eb="2">
      <t>ゴウケイ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</si>
  <si>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</si>
  <si>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</si>
  <si>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phoneticPr fontId="2"/>
  </si>
  <si>
    <t>（単位：千円）</t>
    <phoneticPr fontId="2"/>
  </si>
  <si>
    <t>人件費単価</t>
    <rPh sb="0" eb="3">
      <t>ジンケンヒ</t>
    </rPh>
    <rPh sb="3" eb="5">
      <t>タンカ</t>
    </rPh>
    <phoneticPr fontId="11"/>
  </si>
  <si>
    <t>項目</t>
    <rPh sb="0" eb="2">
      <t>コウモク</t>
    </rPh>
    <phoneticPr fontId="2"/>
  </si>
  <si>
    <t>その他費用</t>
    <rPh sb="2" eb="3">
      <t>タ</t>
    </rPh>
    <rPh sb="3" eb="5">
      <t>ヒヨウ</t>
    </rPh>
    <phoneticPr fontId="2"/>
  </si>
  <si>
    <t>千円/人</t>
    <rPh sb="0" eb="2">
      <t>センエン</t>
    </rPh>
    <rPh sb="3" eb="4">
      <t>ニン</t>
    </rPh>
    <phoneticPr fontId="41"/>
  </si>
  <si>
    <t>単位</t>
    <rPh sb="0" eb="1">
      <t>タンイ</t>
    </rPh>
    <phoneticPr fontId="2"/>
  </si>
  <si>
    <t>人</t>
    <rPh sb="0" eb="1">
      <t>ニン</t>
    </rPh>
    <phoneticPr fontId="2"/>
  </si>
  <si>
    <t>千円</t>
    <rPh sb="0" eb="2">
      <t>センエン</t>
    </rPh>
    <phoneticPr fontId="2"/>
  </si>
  <si>
    <t>kW</t>
    <phoneticPr fontId="2"/>
  </si>
  <si>
    <t>灯油</t>
    <rPh sb="0" eb="2">
      <t>トウユ</t>
    </rPh>
    <phoneticPr fontId="2"/>
  </si>
  <si>
    <t>備考</t>
    <rPh sb="0" eb="2">
      <t>ビコウ</t>
    </rPh>
    <phoneticPr fontId="2"/>
  </si>
  <si>
    <t>備考</t>
    <rPh sb="0" eb="1">
      <t>ビコウ</t>
    </rPh>
    <phoneticPr fontId="2"/>
  </si>
  <si>
    <t>１　設定した給与単価ごとの給与に含まれる内容（各種手当てや賞与、福利厚生費等）及び給与単価ごとの人員数の算出根拠（勤務時間帯やシフト等）は、可能な範囲で具体的に記載すること。なお、別紙（様式任意）で提出することも可とする。</t>
    <phoneticPr fontId="41"/>
  </si>
  <si>
    <t>２　記入欄が足りない場合は、適宜追加すること。</t>
    <rPh sb="2" eb="4">
      <t>キニュウ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phoneticPr fontId="2"/>
  </si>
  <si>
    <t>３　内容・算定根拠は可能な範囲で具体的に記載すること。なお、別紙（様式任意）で提出することも可とする。</t>
    <rPh sb="2" eb="4">
      <t>ナイヨウ</t>
    </rPh>
    <rPh sb="5" eb="7">
      <t>サンテイ</t>
    </rPh>
    <rPh sb="7" eb="9">
      <t>コンキョ</t>
    </rPh>
    <rPh sb="10" eb="12">
      <t>カノウ</t>
    </rPh>
    <rPh sb="13" eb="15">
      <t>ハンイ</t>
    </rPh>
    <rPh sb="16" eb="19">
      <t>グタイテキ</t>
    </rPh>
    <rPh sb="20" eb="22">
      <t>キサイ</t>
    </rPh>
    <rPh sb="30" eb="32">
      <t>ベッシ</t>
    </rPh>
    <rPh sb="33" eb="35">
      <t>ヨウシキ</t>
    </rPh>
    <rPh sb="35" eb="37">
      <t>ニンイ</t>
    </rPh>
    <rPh sb="39" eb="41">
      <t>テイシュツ</t>
    </rPh>
    <rPh sb="46" eb="47">
      <t>カ</t>
    </rPh>
    <phoneticPr fontId="1"/>
  </si>
  <si>
    <t>２　単価の項目は、各使用量の単位で置き換えること。</t>
    <rPh sb="2" eb="4">
      <t>タンカ</t>
    </rPh>
    <rPh sb="5" eb="7">
      <t>コウモク</t>
    </rPh>
    <rPh sb="9" eb="10">
      <t>カク</t>
    </rPh>
    <rPh sb="10" eb="13">
      <t>シヨウリョウ</t>
    </rPh>
    <rPh sb="14" eb="16">
      <t>タンイ</t>
    </rPh>
    <rPh sb="17" eb="18">
      <t>オ</t>
    </rPh>
    <rPh sb="19" eb="20">
      <t>カ</t>
    </rPh>
    <phoneticPr fontId="3"/>
  </si>
  <si>
    <t>３　記入欄が足りない場合は、適宜追加すること。</t>
    <rPh sb="2" eb="4">
      <t>キニュウ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phoneticPr fontId="1"/>
  </si>
  <si>
    <t>１　点検費用は各設備ごとに記載すること。ただし、法定点検は各装置・各機器ごとに別項目とし、頻度欄に「法定■年」と記載すること。</t>
    <rPh sb="2" eb="4">
      <t>テンケン</t>
    </rPh>
    <rPh sb="4" eb="6">
      <t>ヒヨウ</t>
    </rPh>
    <rPh sb="7" eb="10">
      <t>カクセツビ</t>
    </rPh>
    <rPh sb="13" eb="15">
      <t>キサイ</t>
    </rPh>
    <rPh sb="24" eb="26">
      <t>ホウテイ</t>
    </rPh>
    <rPh sb="26" eb="28">
      <t>テンケン</t>
    </rPh>
    <rPh sb="29" eb="32">
      <t>カクソウチ</t>
    </rPh>
    <rPh sb="33" eb="34">
      <t>カク</t>
    </rPh>
    <rPh sb="34" eb="36">
      <t>キキ</t>
    </rPh>
    <rPh sb="39" eb="40">
      <t>ベツ</t>
    </rPh>
    <rPh sb="40" eb="42">
      <t>コウモク</t>
    </rPh>
    <rPh sb="45" eb="47">
      <t>ヒンド</t>
    </rPh>
    <rPh sb="47" eb="48">
      <t>ラン</t>
    </rPh>
    <rPh sb="50" eb="52">
      <t>ホウテイ</t>
    </rPh>
    <rPh sb="53" eb="54">
      <t>ネン</t>
    </rPh>
    <rPh sb="56" eb="58">
      <t>キサイ</t>
    </rPh>
    <phoneticPr fontId="1"/>
  </si>
  <si>
    <t>２　記入欄が足りない場合は適宜追加すること。</t>
    <rPh sb="2" eb="4">
      <t>キニュウ</t>
    </rPh>
    <rPh sb="4" eb="5">
      <t>ラン</t>
    </rPh>
    <rPh sb="6" eb="7">
      <t>タ</t>
    </rPh>
    <rPh sb="10" eb="12">
      <t>バアイ</t>
    </rPh>
    <rPh sb="13" eb="15">
      <t>テキギ</t>
    </rPh>
    <rPh sb="15" eb="17">
      <t>ツイカ</t>
    </rPh>
    <phoneticPr fontId="1"/>
  </si>
  <si>
    <t>１　機器の維持補修費用は各装置・各機器ごとに記載すること。</t>
    <rPh sb="2" eb="4">
      <t>キキ</t>
    </rPh>
    <rPh sb="5" eb="7">
      <t>イジ</t>
    </rPh>
    <rPh sb="7" eb="9">
      <t>ホシュウ</t>
    </rPh>
    <rPh sb="9" eb="11">
      <t>ヒヨウ</t>
    </rPh>
    <rPh sb="12" eb="13">
      <t>カク</t>
    </rPh>
    <rPh sb="13" eb="15">
      <t>ソウチ</t>
    </rPh>
    <rPh sb="16" eb="17">
      <t>カク</t>
    </rPh>
    <rPh sb="17" eb="19">
      <t>キキ</t>
    </rPh>
    <rPh sb="22" eb="24">
      <t>キサイ</t>
    </rPh>
    <phoneticPr fontId="1"/>
  </si>
  <si>
    <t>１　記入欄が足りない場合は適宜追加すること。</t>
    <rPh sb="2" eb="4">
      <t>キニュウ</t>
    </rPh>
    <rPh sb="4" eb="5">
      <t>ラン</t>
    </rPh>
    <rPh sb="6" eb="7">
      <t>タ</t>
    </rPh>
    <rPh sb="10" eb="12">
      <t>バアイ</t>
    </rPh>
    <rPh sb="13" eb="15">
      <t>テキギ</t>
    </rPh>
    <rPh sb="15" eb="17">
      <t>ツイカ</t>
    </rPh>
    <phoneticPr fontId="1"/>
  </si>
  <si>
    <t>２　内容・算定根拠は可能な範囲で具体的に記載すること。なお、別紙（様式任意）で提出することも可とする。</t>
    <rPh sb="2" eb="4">
      <t>ナイヨウ</t>
    </rPh>
    <rPh sb="5" eb="7">
      <t>サンテイ</t>
    </rPh>
    <rPh sb="7" eb="9">
      <t>コンキョ</t>
    </rPh>
    <rPh sb="10" eb="12">
      <t>カノウ</t>
    </rPh>
    <rPh sb="13" eb="15">
      <t>ハンイ</t>
    </rPh>
    <rPh sb="16" eb="19">
      <t>グタイテキ</t>
    </rPh>
    <rPh sb="20" eb="22">
      <t>キサイ</t>
    </rPh>
    <rPh sb="30" eb="32">
      <t>ベッシ</t>
    </rPh>
    <rPh sb="33" eb="35">
      <t>ヨウシキ</t>
    </rPh>
    <rPh sb="35" eb="37">
      <t>ニンイ</t>
    </rPh>
    <rPh sb="39" eb="41">
      <t>テイシュツ</t>
    </rPh>
    <rPh sb="46" eb="47">
      <t>カ</t>
    </rPh>
    <phoneticPr fontId="1"/>
  </si>
  <si>
    <t>１　単価の項目は、各使用量の単位で置き換えること。</t>
    <rPh sb="2" eb="4">
      <t>タンカ</t>
    </rPh>
    <rPh sb="5" eb="7">
      <t>コウモク</t>
    </rPh>
    <rPh sb="9" eb="10">
      <t>カク</t>
    </rPh>
    <rPh sb="10" eb="13">
      <t>シヨウリョウ</t>
    </rPh>
    <rPh sb="14" eb="16">
      <t>タンイ</t>
    </rPh>
    <rPh sb="17" eb="18">
      <t>オ</t>
    </rPh>
    <rPh sb="19" eb="20">
      <t>カ</t>
    </rPh>
    <phoneticPr fontId="3"/>
  </si>
  <si>
    <t>２　記入欄が足りない場合は、適宜追加すること。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phoneticPr fontId="1"/>
  </si>
  <si>
    <t>変動費単価</t>
    <rPh sb="0" eb="2">
      <t>ヘンドウ</t>
    </rPh>
    <rPh sb="2" eb="3">
      <t>ヒ</t>
    </rPh>
    <rPh sb="3" eb="5">
      <t>タンカ</t>
    </rPh>
    <phoneticPr fontId="2"/>
  </si>
  <si>
    <t>年間処理量（t/年）</t>
    <phoneticPr fontId="2"/>
  </si>
  <si>
    <t>県央県南広域環境組合
第2期ごみ処理施設整備・運営事業</t>
    <phoneticPr fontId="7"/>
  </si>
  <si>
    <t>県央県南広域環境組合</t>
    <phoneticPr fontId="7"/>
  </si>
  <si>
    <t>県央県南広域環境組合
第2期ごみ処理施設整備・運営事業
入札説明書等に対する質問書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rPh sb="11" eb="12">
      <t>ダイ</t>
    </rPh>
    <rPh sb="13" eb="14">
      <t>キ</t>
    </rPh>
    <rPh sb="16" eb="18">
      <t>ショリ</t>
    </rPh>
    <rPh sb="18" eb="20">
      <t>シセツ</t>
    </rPh>
    <rPh sb="20" eb="22">
      <t>セイビ</t>
    </rPh>
    <rPh sb="23" eb="25">
      <t>ウンエイ</t>
    </rPh>
    <rPh sb="25" eb="27">
      <t>ジギョウ</t>
    </rPh>
    <rPh sb="28" eb="30">
      <t>ニュウサツ</t>
    </rPh>
    <phoneticPr fontId="2"/>
  </si>
  <si>
    <t>県央県南広域環境組合　管理者　大久保　潔重 様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rPh sb="11" eb="14">
      <t>カンリシャ</t>
    </rPh>
    <rPh sb="15" eb="18">
      <t>オオクボ</t>
    </rPh>
    <rPh sb="19" eb="20">
      <t>キヨシ</t>
    </rPh>
    <rPh sb="20" eb="21">
      <t>シゲル</t>
    </rPh>
    <rPh sb="22" eb="23">
      <t>サマ</t>
    </rPh>
    <phoneticPr fontId="7"/>
  </si>
  <si>
    <t>県央県南広域環境組合
第2期ごみ処理施設整備・運営事業
資格審査に関する質問書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rPh sb="11" eb="12">
      <t>ダイ</t>
    </rPh>
    <rPh sb="13" eb="14">
      <t>キ</t>
    </rPh>
    <rPh sb="16" eb="18">
      <t>ショリ</t>
    </rPh>
    <rPh sb="18" eb="20">
      <t>シセツ</t>
    </rPh>
    <rPh sb="20" eb="22">
      <t>セイビ</t>
    </rPh>
    <rPh sb="23" eb="25">
      <t>ウンエイ</t>
    </rPh>
    <rPh sb="25" eb="27">
      <t>ジギョウ</t>
    </rPh>
    <rPh sb="28" eb="30">
      <t>シカク</t>
    </rPh>
    <rPh sb="30" eb="32">
      <t>シンサ</t>
    </rPh>
    <rPh sb="33" eb="34">
      <t>カン</t>
    </rPh>
    <rPh sb="36" eb="39">
      <t>シツモンショ</t>
    </rPh>
    <phoneticPr fontId="2"/>
  </si>
  <si>
    <t>3.3</t>
    <phoneticPr fontId="7"/>
  </si>
  <si>
    <t>3.3.2</t>
    <phoneticPr fontId="7"/>
  </si>
  <si>
    <t>3.4</t>
    <phoneticPr fontId="7"/>
  </si>
  <si>
    <t>3.4.9</t>
    <phoneticPr fontId="7"/>
  </si>
  <si>
    <t>第１－１号様式</t>
    <rPh sb="0" eb="1">
      <t>ダイ</t>
    </rPh>
    <rPh sb="4" eb="5">
      <t>ゴウ</t>
    </rPh>
    <rPh sb="5" eb="7">
      <t>ヨウシキ</t>
    </rPh>
    <phoneticPr fontId="7"/>
  </si>
  <si>
    <t>第１－２号様式</t>
    <rPh sb="0" eb="1">
      <t>ダイ</t>
    </rPh>
    <rPh sb="4" eb="5">
      <t>ゴウ</t>
    </rPh>
    <rPh sb="5" eb="7">
      <t>ヨウシキ</t>
    </rPh>
    <phoneticPr fontId="7"/>
  </si>
  <si>
    <t>県央県南広域環境組合
第2期ごみ処理施設整備・運営事業
対面的対話における確認事項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rPh sb="11" eb="12">
      <t>ダイ</t>
    </rPh>
    <rPh sb="13" eb="14">
      <t>キ</t>
    </rPh>
    <rPh sb="16" eb="18">
      <t>ショリ</t>
    </rPh>
    <rPh sb="18" eb="20">
      <t>シセツ</t>
    </rPh>
    <rPh sb="20" eb="22">
      <t>セイビ</t>
    </rPh>
    <rPh sb="23" eb="25">
      <t>ウンエイ</t>
    </rPh>
    <rPh sb="25" eb="27">
      <t>ジギョウ</t>
    </rPh>
    <phoneticPr fontId="2"/>
  </si>
  <si>
    <t>第１－４号様式</t>
    <rPh sb="0" eb="1">
      <t>ダイ</t>
    </rPh>
    <rPh sb="4" eb="5">
      <t>ゴウ</t>
    </rPh>
    <rPh sb="5" eb="7">
      <t>ヨウシキ</t>
    </rPh>
    <phoneticPr fontId="7"/>
  </si>
  <si>
    <t>大</t>
    <rPh sb="0" eb="1">
      <t>ダイ</t>
    </rPh>
    <phoneticPr fontId="2"/>
  </si>
  <si>
    <t>中</t>
    <rPh sb="0" eb="1">
      <t>チュウ</t>
    </rPh>
    <phoneticPr fontId="2"/>
  </si>
  <si>
    <t>小</t>
    <rPh sb="0" eb="1">
      <t>ショウ</t>
    </rPh>
    <phoneticPr fontId="7"/>
  </si>
  <si>
    <t>令和8</t>
    <rPh sb="0" eb="2">
      <t>レイワ</t>
    </rPh>
    <phoneticPr fontId="2"/>
  </si>
  <si>
    <t>令和8</t>
    <rPh sb="0" eb="1">
      <t>レイワ</t>
    </rPh>
    <phoneticPr fontId="41"/>
  </si>
  <si>
    <t>令和8</t>
    <rPh sb="0" eb="2">
      <t>レイワ</t>
    </rPh>
    <phoneticPr fontId="41"/>
  </si>
  <si>
    <t>清掃管理</t>
    <rPh sb="0" eb="2">
      <t>セイソウ</t>
    </rPh>
    <rPh sb="2" eb="4">
      <t>カンリ</t>
    </rPh>
    <phoneticPr fontId="2"/>
  </si>
  <si>
    <t>植栽管理</t>
    <rPh sb="0" eb="2">
      <t>ショクサイ</t>
    </rPh>
    <rPh sb="2" eb="4">
      <t>カンリ</t>
    </rPh>
    <phoneticPr fontId="2"/>
  </si>
  <si>
    <t>施設警備・防犯</t>
    <rPh sb="0" eb="4">
      <t>シセツケイビ</t>
    </rPh>
    <rPh sb="5" eb="7">
      <t>ボウハン</t>
    </rPh>
    <phoneticPr fontId="2"/>
  </si>
  <si>
    <t>防災対策</t>
    <rPh sb="0" eb="2">
      <t>ボウサイ</t>
    </rPh>
    <rPh sb="2" eb="4">
      <t>タイサク</t>
    </rPh>
    <phoneticPr fontId="2"/>
  </si>
  <si>
    <t>令和３年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</si>
  <si>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①、a)等</t>
    <rPh sb="4" eb="5">
      <t>トウ</t>
    </rPh>
    <phoneticPr fontId="7"/>
  </si>
  <si>
    <t>水道・基本料金</t>
    <rPh sb="0" eb="2">
      <t>スイドウ</t>
    </rPh>
    <rPh sb="3" eb="7">
      <t>キホンリョウキン</t>
    </rPh>
    <phoneticPr fontId="2"/>
  </si>
  <si>
    <t>電気従量料金</t>
    <rPh sb="0" eb="2">
      <t>デンキ</t>
    </rPh>
    <rPh sb="2" eb="4">
      <t>ジュウリョウ</t>
    </rPh>
    <rPh sb="4" eb="6">
      <t>リョウキン</t>
    </rPh>
    <phoneticPr fontId="2"/>
  </si>
  <si>
    <t>水道従量料金</t>
    <rPh sb="0" eb="2">
      <t>スイドウ</t>
    </rPh>
    <rPh sb="2" eb="4">
      <t>ジュウリョウ</t>
    </rPh>
    <rPh sb="4" eb="6">
      <t>リョウキン</t>
    </rPh>
    <phoneticPr fontId="2"/>
  </si>
  <si>
    <t>円/kg</t>
    <phoneticPr fontId="2"/>
  </si>
  <si>
    <t>プロパンガス・基本料金</t>
    <rPh sb="7" eb="11">
      <t>キホンリョウキン</t>
    </rPh>
    <phoneticPr fontId="2"/>
  </si>
  <si>
    <r>
      <t>円/m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・月</t>
    </r>
    <rPh sb="5" eb="6">
      <t>ツキ</t>
    </rPh>
    <phoneticPr fontId="2"/>
  </si>
  <si>
    <r>
      <t>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/年</t>
    </r>
    <rPh sb="3" eb="4">
      <t>ネン</t>
    </rPh>
    <phoneticPr fontId="2"/>
  </si>
  <si>
    <r>
      <t>円/m</t>
    </r>
    <r>
      <rPr>
        <vertAlign val="superscript"/>
        <sz val="10"/>
        <rFont val="ＭＳ Ｐゴシック"/>
        <family val="3"/>
        <charset val="128"/>
      </rPr>
      <t>3</t>
    </r>
    <phoneticPr fontId="2"/>
  </si>
  <si>
    <r>
      <t>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/年</t>
    </r>
    <rPh sb="3" eb="4">
      <t>ネン</t>
    </rPh>
    <phoneticPr fontId="3"/>
  </si>
  <si>
    <t>添付資料</t>
    <rPh sb="0" eb="4">
      <t>テンプシリョウ</t>
    </rPh>
    <phoneticPr fontId="7"/>
  </si>
  <si>
    <t>No.</t>
    <phoneticPr fontId="2"/>
  </si>
  <si>
    <t>総提出枚数</t>
    <rPh sb="0" eb="1">
      <t>ソウ</t>
    </rPh>
    <rPh sb="1" eb="5">
      <t>テイシュツマイスウ</t>
    </rPh>
    <phoneticPr fontId="2"/>
  </si>
  <si>
    <t>枚</t>
    <rPh sb="0" eb="1">
      <t>マイ</t>
    </rPh>
    <phoneticPr fontId="2"/>
  </si>
  <si>
    <t>動線計画</t>
    <rPh sb="0" eb="4">
      <t>ドウセンケイカク</t>
    </rPh>
    <phoneticPr fontId="2"/>
  </si>
  <si>
    <t>全体配置計画</t>
    <rPh sb="0" eb="4">
      <t>ゼンタイハイチ</t>
    </rPh>
    <rPh sb="4" eb="6">
      <t>ケイカク</t>
    </rPh>
    <phoneticPr fontId="2"/>
  </si>
  <si>
    <t>No.1
全体配置予定説明図</t>
    <rPh sb="5" eb="11">
      <t>ゼンタイハイチヨテイ</t>
    </rPh>
    <rPh sb="11" eb="14">
      <t>セツメイズ</t>
    </rPh>
    <phoneticPr fontId="2"/>
  </si>
  <si>
    <t>No.2
動線計画説明図</t>
    <rPh sb="5" eb="12">
      <t>ドウセンケイカクセツメイズ</t>
    </rPh>
    <phoneticPr fontId="2"/>
  </si>
  <si>
    <t>人件費（固定費）　　（消費税及び地方消費税相当額を除く）</t>
    <rPh sb="0" eb="3">
      <t>ジンケンヒ</t>
    </rPh>
    <rPh sb="4" eb="6">
      <t>コテイ</t>
    </rPh>
    <phoneticPr fontId="41"/>
  </si>
  <si>
    <t>用役費（固定費）　　（消費税及び地方消費税相当額を除く）</t>
    <rPh sb="0" eb="2">
      <t>ヨウエキ</t>
    </rPh>
    <rPh sb="2" eb="3">
      <t>ヒ</t>
    </rPh>
    <rPh sb="4" eb="6">
      <t>コテイ</t>
    </rPh>
    <phoneticPr fontId="41"/>
  </si>
  <si>
    <t>点検費（固定費）　　（消費税及び地方消費税相当額を除く）</t>
    <rPh sb="0" eb="2">
      <t>テンケン</t>
    </rPh>
    <rPh sb="2" eb="3">
      <t>ヒ</t>
    </rPh>
    <rPh sb="4" eb="6">
      <t>コテイ</t>
    </rPh>
    <phoneticPr fontId="41"/>
  </si>
  <si>
    <t>維持補修費（固定費）　　（消費税及び地方消費税相当額を除く）</t>
    <rPh sb="0" eb="2">
      <t>イジ</t>
    </rPh>
    <rPh sb="2" eb="4">
      <t>ホシュウ</t>
    </rPh>
    <rPh sb="4" eb="5">
      <t>ヒ</t>
    </rPh>
    <rPh sb="6" eb="8">
      <t>コテイ</t>
    </rPh>
    <phoneticPr fontId="41"/>
  </si>
  <si>
    <t>その他費用（固定費）　　（消費税及び地方消費税相当額を除く）</t>
    <rPh sb="2" eb="3">
      <t>タ</t>
    </rPh>
    <rPh sb="3" eb="5">
      <t>ヒヨウ</t>
    </rPh>
    <rPh sb="6" eb="8">
      <t>コテイ</t>
    </rPh>
    <phoneticPr fontId="41"/>
  </si>
  <si>
    <t>プロパンガス従量料金</t>
    <rPh sb="6" eb="10">
      <t>ジュウリョウリョウキン</t>
    </rPh>
    <phoneticPr fontId="2"/>
  </si>
  <si>
    <t>用役費（変動費）　　（消費税及び地方消費税相当額を除く）</t>
    <rPh sb="0" eb="2">
      <t>ヨウエキ</t>
    </rPh>
    <rPh sb="2" eb="3">
      <t>ヒ</t>
    </rPh>
    <rPh sb="4" eb="6">
      <t>ヘンドウ</t>
    </rPh>
    <phoneticPr fontId="41"/>
  </si>
  <si>
    <t>kWh/年</t>
    <rPh sb="4" eb="5">
      <t>ネン</t>
    </rPh>
    <phoneticPr fontId="2"/>
  </si>
  <si>
    <t>１　電気従量料金には買電量及び費用を記入すること。</t>
    <rPh sb="2" eb="4">
      <t>デンキ</t>
    </rPh>
    <rPh sb="4" eb="6">
      <t>ジュウリョウ</t>
    </rPh>
    <rPh sb="6" eb="8">
      <t>リョウキン</t>
    </rPh>
    <rPh sb="10" eb="12">
      <t>カイデン</t>
    </rPh>
    <rPh sb="12" eb="13">
      <t>リョウ</t>
    </rPh>
    <rPh sb="13" eb="14">
      <t>オヨ</t>
    </rPh>
    <rPh sb="15" eb="17">
      <t>ヒヨウ</t>
    </rPh>
    <rPh sb="18" eb="20">
      <t>キニュウ</t>
    </rPh>
    <phoneticPr fontId="3"/>
  </si>
  <si>
    <t>想定ごみ質</t>
    <rPh sb="0" eb="2">
      <t>ソウテイ</t>
    </rPh>
    <rPh sb="4" eb="5">
      <t>シツ</t>
    </rPh>
    <phoneticPr fontId="2"/>
  </si>
  <si>
    <t>（　　）</t>
    <phoneticPr fontId="2"/>
  </si>
  <si>
    <t>kJ/kg～</t>
    <phoneticPr fontId="2"/>
  </si>
  <si>
    <t>４　提案売電収入の提示にあたって想定するごみ質を示すこと。</t>
    <rPh sb="2" eb="4">
      <t>テイアン</t>
    </rPh>
    <rPh sb="4" eb="6">
      <t>バイデン</t>
    </rPh>
    <rPh sb="6" eb="8">
      <t>シュウニュウ</t>
    </rPh>
    <rPh sb="9" eb="11">
      <t>テイジ</t>
    </rPh>
    <rPh sb="16" eb="18">
      <t>ソウテイ</t>
    </rPh>
    <rPh sb="22" eb="23">
      <t>シツ</t>
    </rPh>
    <rPh sb="24" eb="25">
      <t>シメ</t>
    </rPh>
    <phoneticPr fontId="1"/>
  </si>
  <si>
    <t>kWh/年</t>
    <phoneticPr fontId="2"/>
  </si>
  <si>
    <t>発電電力量</t>
    <rPh sb="0" eb="5">
      <t>ハツデンデンリョクリョウ</t>
    </rPh>
    <phoneticPr fontId="2"/>
  </si>
  <si>
    <t>所内消費電力</t>
    <phoneticPr fontId="2"/>
  </si>
  <si>
    <t>余熱利用施設送電電力</t>
    <phoneticPr fontId="2"/>
  </si>
  <si>
    <t>発電量・所内電力等</t>
    <rPh sb="0" eb="3">
      <t>ハツデンリョウ</t>
    </rPh>
    <rPh sb="4" eb="8">
      <t>ショナイデンリョク</t>
    </rPh>
    <rPh sb="8" eb="9">
      <t>トウ</t>
    </rPh>
    <phoneticPr fontId="2"/>
  </si>
  <si>
    <t>売電電力量</t>
    <rPh sb="0" eb="5">
      <t>バイデンデンリョクリョウ</t>
    </rPh>
    <phoneticPr fontId="2"/>
  </si>
  <si>
    <t>【提案売電収入】</t>
    <rPh sb="1" eb="3">
      <t>テイアン</t>
    </rPh>
    <rPh sb="3" eb="5">
      <t>バイデン</t>
    </rPh>
    <rPh sb="5" eb="7">
      <t>シュウニュウ</t>
    </rPh>
    <phoneticPr fontId="2"/>
  </si>
  <si>
    <t>売電収入
（バイオマス）</t>
    <rPh sb="0" eb="4">
      <t>バイデンシュウニュウ</t>
    </rPh>
    <phoneticPr fontId="2"/>
  </si>
  <si>
    <t>売電収入
（非バイオマス）</t>
    <rPh sb="0" eb="4">
      <t>バイデンシュウニュウ</t>
    </rPh>
    <rPh sb="6" eb="7">
      <t>ヒ</t>
    </rPh>
    <phoneticPr fontId="2"/>
  </si>
  <si>
    <t>売電収入計</t>
    <rPh sb="0" eb="4">
      <t>バイデンシュウニュウ</t>
    </rPh>
    <rPh sb="4" eb="5">
      <t>ケイ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</si>
  <si>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</si>
  <si>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確認事項</t>
    <rPh sb="0" eb="4">
      <t>カクニンジコウ</t>
    </rPh>
    <phoneticPr fontId="2"/>
  </si>
  <si>
    <t>2）消費税率は１０％とする。</t>
    <rPh sb="2" eb="5">
      <t>ショウヒゼイ</t>
    </rPh>
    <rPh sb="5" eb="6">
      <t>リツ</t>
    </rPh>
    <phoneticPr fontId="2"/>
  </si>
  <si>
    <t>1）費目の内容及び算定方法については、循環型社会形成推進交付金交付要綱・交付取扱要領に従うこと。</t>
    <phoneticPr fontId="2"/>
  </si>
  <si>
    <t>工事価格（税込）</t>
    <rPh sb="0" eb="2">
      <t>コウジ</t>
    </rPh>
    <rPh sb="2" eb="4">
      <t>カカク</t>
    </rPh>
    <rPh sb="5" eb="7">
      <t>ゼイコミ</t>
    </rPh>
    <phoneticPr fontId="2"/>
  </si>
  <si>
    <t>工事価格</t>
    <rPh sb="0" eb="2">
      <t>コウジ</t>
    </rPh>
    <rPh sb="2" eb="4">
      <t>カカク</t>
    </rPh>
    <phoneticPr fontId="2"/>
  </si>
  <si>
    <t>6．一般管理費</t>
    <rPh sb="2" eb="4">
      <t>イッパン</t>
    </rPh>
    <rPh sb="4" eb="7">
      <t>カンリヒ</t>
    </rPh>
    <phoneticPr fontId="2"/>
  </si>
  <si>
    <t>5．現場管理費</t>
    <rPh sb="2" eb="4">
      <t>ゲンバ</t>
    </rPh>
    <rPh sb="4" eb="7">
      <t>カンリヒ</t>
    </rPh>
    <phoneticPr fontId="2"/>
  </si>
  <si>
    <t>4．共通仮設費</t>
    <rPh sb="2" eb="4">
      <t>キョウツウ</t>
    </rPh>
    <rPh sb="4" eb="6">
      <t>カセツ</t>
    </rPh>
    <rPh sb="6" eb="7">
      <t>ヒ</t>
    </rPh>
    <phoneticPr fontId="2"/>
  </si>
  <si>
    <t>　　試運転及び消耗品費　計</t>
    <rPh sb="2" eb="5">
      <t>シウンテン</t>
    </rPh>
    <rPh sb="5" eb="6">
      <t>オヨ</t>
    </rPh>
    <rPh sb="7" eb="9">
      <t>ショウモウ</t>
    </rPh>
    <rPh sb="9" eb="10">
      <t>ヒン</t>
    </rPh>
    <rPh sb="10" eb="11">
      <t>ヒ</t>
    </rPh>
    <rPh sb="12" eb="13">
      <t>ケイ</t>
    </rPh>
    <phoneticPr fontId="2"/>
  </si>
  <si>
    <t>3．試運転及び消耗品費</t>
    <rPh sb="2" eb="5">
      <t>シウンテン</t>
    </rPh>
    <rPh sb="5" eb="6">
      <t>オヨ</t>
    </rPh>
    <rPh sb="7" eb="9">
      <t>ショウモウ</t>
    </rPh>
    <rPh sb="9" eb="10">
      <t>ヒン</t>
    </rPh>
    <rPh sb="10" eb="11">
      <t>ヒ</t>
    </rPh>
    <phoneticPr fontId="2"/>
  </si>
  <si>
    <t>　プラント設備工事費　計</t>
    <rPh sb="5" eb="7">
      <t>セツビ</t>
    </rPh>
    <rPh sb="7" eb="9">
      <t>コウジ</t>
    </rPh>
    <rPh sb="9" eb="10">
      <t>ヒ</t>
    </rPh>
    <rPh sb="11" eb="12">
      <t>ケイ</t>
    </rPh>
    <phoneticPr fontId="2"/>
  </si>
  <si>
    <t>(7) 灰出し設備</t>
    <phoneticPr fontId="2"/>
  </si>
  <si>
    <t>(6) 通風設備</t>
    <phoneticPr fontId="2"/>
  </si>
  <si>
    <t>(5) 余熱利用設備</t>
    <phoneticPr fontId="2"/>
  </si>
  <si>
    <t>(4) 排ガス処理設備</t>
    <phoneticPr fontId="2"/>
  </si>
  <si>
    <t>(3) 燃焼ガス冷却設備</t>
    <phoneticPr fontId="2"/>
  </si>
  <si>
    <t>(2) 燃焼設備</t>
    <phoneticPr fontId="2"/>
  </si>
  <si>
    <t>(1) 受入・供給設備</t>
    <phoneticPr fontId="2"/>
  </si>
  <si>
    <t>2．プラント設備工事費</t>
    <rPh sb="6" eb="8">
      <t>セツビ</t>
    </rPh>
    <rPh sb="8" eb="10">
      <t>コウジ</t>
    </rPh>
    <rPh sb="10" eb="11">
      <t>ヒ</t>
    </rPh>
    <phoneticPr fontId="2"/>
  </si>
  <si>
    <t>本工事費</t>
    <rPh sb="0" eb="1">
      <t>ホン</t>
    </rPh>
    <rPh sb="3" eb="4">
      <t>ヒ</t>
    </rPh>
    <phoneticPr fontId="2"/>
  </si>
  <si>
    <t>合計</t>
    <rPh sb="0" eb="1">
      <t>ゴウ</t>
    </rPh>
    <rPh sb="1" eb="2">
      <t>ケイ</t>
    </rPh>
    <phoneticPr fontId="2"/>
  </si>
  <si>
    <t>交付金対象外
事業費</t>
    <rPh sb="0" eb="3">
      <t>コウフキン</t>
    </rPh>
    <rPh sb="3" eb="6">
      <t>タイショウガイ</t>
    </rPh>
    <rPh sb="7" eb="9">
      <t>ジギョウ</t>
    </rPh>
    <rPh sb="9" eb="10">
      <t>ヒ</t>
    </rPh>
    <phoneticPr fontId="2"/>
  </si>
  <si>
    <t>交付金対象事業費1/3</t>
    <rPh sb="5" eb="7">
      <t>ジギョウ</t>
    </rPh>
    <rPh sb="7" eb="8">
      <t>ヒ</t>
    </rPh>
    <phoneticPr fontId="7"/>
  </si>
  <si>
    <t>交付金対象事業費1/2</t>
    <rPh sb="5" eb="7">
      <t>ジギョウ</t>
    </rPh>
    <rPh sb="7" eb="8">
      <t>ヒ</t>
    </rPh>
    <phoneticPr fontId="7"/>
  </si>
  <si>
    <t>令和7（2025）年度</t>
    <rPh sb="0" eb="1">
      <t>レイ</t>
    </rPh>
    <rPh sb="1" eb="2">
      <t>ワ</t>
    </rPh>
    <phoneticPr fontId="2"/>
  </si>
  <si>
    <t>令和6（2024）年度</t>
    <rPh sb="0" eb="1">
      <t>レイ</t>
    </rPh>
    <rPh sb="1" eb="2">
      <t>ワ</t>
    </rPh>
    <phoneticPr fontId="2"/>
  </si>
  <si>
    <t>令和5（2023）年度</t>
    <rPh sb="0" eb="1">
      <t>レイ</t>
    </rPh>
    <rPh sb="1" eb="2">
      <t>ワ</t>
    </rPh>
    <phoneticPr fontId="2"/>
  </si>
  <si>
    <t>令和4（2022）年度</t>
    <rPh sb="0" eb="1">
      <t>レイ</t>
    </rPh>
    <rPh sb="1" eb="2">
      <t>ワ</t>
    </rPh>
    <phoneticPr fontId="2"/>
  </si>
  <si>
    <t>全体工事費</t>
    <rPh sb="0" eb="2">
      <t>ゼンタイ</t>
    </rPh>
    <rPh sb="2" eb="5">
      <t>コウジヒ</t>
    </rPh>
    <phoneticPr fontId="2"/>
  </si>
  <si>
    <t>区                分</t>
  </si>
  <si>
    <t>（千円）</t>
    <rPh sb="1" eb="3">
      <t>センエン</t>
    </rPh>
    <phoneticPr fontId="2"/>
  </si>
  <si>
    <t>・将来価値の現在価値換算は行わないで下さい。</t>
    <rPh sb="1" eb="3">
      <t>ショウライ</t>
    </rPh>
    <rPh sb="3" eb="5">
      <t>カチ</t>
    </rPh>
    <rPh sb="6" eb="8">
      <t>ゲンザイ</t>
    </rPh>
    <rPh sb="8" eb="10">
      <t>カチ</t>
    </rPh>
    <rPh sb="10" eb="12">
      <t>カンサン</t>
    </rPh>
    <rPh sb="13" eb="14">
      <t>オコナ</t>
    </rPh>
    <rPh sb="18" eb="19">
      <t>クダ</t>
    </rPh>
    <phoneticPr fontId="55"/>
  </si>
  <si>
    <t>・物価変動を除いた金額を記入して下さい。</t>
    <rPh sb="16" eb="17">
      <t>クダ</t>
    </rPh>
    <phoneticPr fontId="55"/>
  </si>
  <si>
    <t>・一円未満は切り捨てて下さい。ただし、表示は千円単位とします。（したがって、小数点第三位まで入力し、表示は小数点第一位を四捨五入とします。）</t>
    <rPh sb="11" eb="12">
      <t>クダ</t>
    </rPh>
    <phoneticPr fontId="55"/>
  </si>
  <si>
    <t>・交付金対象事業の内容及び算定方法については、各交付金の交付要綱・交付取扱要領等に従うものとします。</t>
    <rPh sb="23" eb="24">
      <t>カク</t>
    </rPh>
    <rPh sb="39" eb="40">
      <t>トウ</t>
    </rPh>
    <phoneticPr fontId="56"/>
  </si>
  <si>
    <t>【留意事項】</t>
    <rPh sb="1" eb="5">
      <t>リュウイジコウ</t>
    </rPh>
    <phoneticPr fontId="56"/>
  </si>
  <si>
    <t>設計・建設費について、各ケースの費用を以下に記載願います。</t>
    <rPh sb="0" eb="2">
      <t>セッケイ</t>
    </rPh>
    <rPh sb="3" eb="6">
      <t>ケンセツヒ</t>
    </rPh>
    <rPh sb="11" eb="12">
      <t>カク</t>
    </rPh>
    <rPh sb="16" eb="18">
      <t>ヒヨウ</t>
    </rPh>
    <rPh sb="19" eb="21">
      <t>イカ</t>
    </rPh>
    <rPh sb="22" eb="24">
      <t>キサイ</t>
    </rPh>
    <rPh sb="24" eb="25">
      <t>ネガ</t>
    </rPh>
    <phoneticPr fontId="56"/>
  </si>
  <si>
    <t>EIRR</t>
    <phoneticPr fontId="2"/>
  </si>
  <si>
    <t>E-IRR算定キャッシュフロー</t>
    <rPh sb="5" eb="7">
      <t>サンテイ</t>
    </rPh>
    <phoneticPr fontId="2"/>
  </si>
  <si>
    <t>E-IRR（配当前キャッシュフローの出資金に対するIRR）</t>
    <rPh sb="6" eb="8">
      <t>ハイトウ</t>
    </rPh>
    <rPh sb="8" eb="9">
      <t>マエ</t>
    </rPh>
    <rPh sb="18" eb="21">
      <t>シュッシキン</t>
    </rPh>
    <rPh sb="22" eb="23">
      <t>タイ</t>
    </rPh>
    <phoneticPr fontId="2"/>
  </si>
  <si>
    <t>令和27年度</t>
    <rPh sb="0" eb="1">
      <t>レイ</t>
    </rPh>
    <rPh sb="1" eb="2">
      <t>ワ</t>
    </rPh>
    <rPh sb="4" eb="6">
      <t>ネンド</t>
    </rPh>
    <phoneticPr fontId="2"/>
  </si>
  <si>
    <t>令和26年度</t>
    <rPh sb="0" eb="1">
      <t>レイ</t>
    </rPh>
    <rPh sb="1" eb="2">
      <t>ワ</t>
    </rPh>
    <rPh sb="4" eb="6">
      <t>ネンド</t>
    </rPh>
    <phoneticPr fontId="2"/>
  </si>
  <si>
    <t>令和25年度</t>
    <rPh sb="0" eb="1">
      <t>レイ</t>
    </rPh>
    <rPh sb="1" eb="2">
      <t>ワ</t>
    </rPh>
    <rPh sb="4" eb="6">
      <t>ネンド</t>
    </rPh>
    <phoneticPr fontId="2"/>
  </si>
  <si>
    <t>令和24年度</t>
    <rPh sb="0" eb="1">
      <t>レイ</t>
    </rPh>
    <rPh sb="1" eb="2">
      <t>ワ</t>
    </rPh>
    <rPh sb="4" eb="6">
      <t>ネンド</t>
    </rPh>
    <phoneticPr fontId="2"/>
  </si>
  <si>
    <t>令和23年度</t>
    <rPh sb="0" eb="1">
      <t>レイ</t>
    </rPh>
    <rPh sb="1" eb="2">
      <t>ワ</t>
    </rPh>
    <rPh sb="4" eb="6">
      <t>ネンド</t>
    </rPh>
    <phoneticPr fontId="2"/>
  </si>
  <si>
    <t>令和22年度</t>
    <rPh sb="0" eb="1">
      <t>レイ</t>
    </rPh>
    <rPh sb="1" eb="2">
      <t>ワ</t>
    </rPh>
    <rPh sb="4" eb="6">
      <t>ネンド</t>
    </rPh>
    <phoneticPr fontId="2"/>
  </si>
  <si>
    <t>令和21年度</t>
    <rPh sb="0" eb="1">
      <t>レイ</t>
    </rPh>
    <rPh sb="1" eb="2">
      <t>ワ</t>
    </rPh>
    <rPh sb="4" eb="6">
      <t>ネンド</t>
    </rPh>
    <phoneticPr fontId="2"/>
  </si>
  <si>
    <t>令和20年度</t>
    <rPh sb="0" eb="1">
      <t>レイ</t>
    </rPh>
    <rPh sb="1" eb="2">
      <t>ワ</t>
    </rPh>
    <rPh sb="4" eb="6">
      <t>ネンド</t>
    </rPh>
    <phoneticPr fontId="2"/>
  </si>
  <si>
    <t>令和19年度</t>
    <rPh sb="0" eb="1">
      <t>レイ</t>
    </rPh>
    <rPh sb="1" eb="2">
      <t>ワ</t>
    </rPh>
    <rPh sb="4" eb="6">
      <t>ネンド</t>
    </rPh>
    <phoneticPr fontId="2"/>
  </si>
  <si>
    <t>令和18年度</t>
    <rPh sb="0" eb="1">
      <t>レイ</t>
    </rPh>
    <rPh sb="1" eb="2">
      <t>ワ</t>
    </rPh>
    <rPh sb="4" eb="6">
      <t>ネンド</t>
    </rPh>
    <phoneticPr fontId="2"/>
  </si>
  <si>
    <t>令和17年度</t>
    <rPh sb="0" eb="1">
      <t>レイ</t>
    </rPh>
    <rPh sb="1" eb="2">
      <t>ワ</t>
    </rPh>
    <rPh sb="4" eb="6">
      <t>ネンド</t>
    </rPh>
    <phoneticPr fontId="2"/>
  </si>
  <si>
    <t>令和16年度</t>
    <rPh sb="0" eb="1">
      <t>レイ</t>
    </rPh>
    <rPh sb="1" eb="2">
      <t>ワ</t>
    </rPh>
    <rPh sb="4" eb="6">
      <t>ネンド</t>
    </rPh>
    <phoneticPr fontId="2"/>
  </si>
  <si>
    <t>令和15年度</t>
    <rPh sb="0" eb="1">
      <t>レイ</t>
    </rPh>
    <rPh sb="1" eb="2">
      <t>ワ</t>
    </rPh>
    <rPh sb="4" eb="6">
      <t>ネンド</t>
    </rPh>
    <phoneticPr fontId="2"/>
  </si>
  <si>
    <t>令和14年度</t>
    <rPh sb="0" eb="1">
      <t>レイ</t>
    </rPh>
    <rPh sb="1" eb="2">
      <t>ワ</t>
    </rPh>
    <rPh sb="4" eb="6">
      <t>ネンド</t>
    </rPh>
    <phoneticPr fontId="2"/>
  </si>
  <si>
    <t>令和13年度</t>
    <rPh sb="0" eb="1">
      <t>レイ</t>
    </rPh>
    <rPh sb="1" eb="2">
      <t>ワ</t>
    </rPh>
    <rPh sb="4" eb="6">
      <t>ネンド</t>
    </rPh>
    <phoneticPr fontId="2"/>
  </si>
  <si>
    <t>令和12年度</t>
    <rPh sb="0" eb="1">
      <t>レイ</t>
    </rPh>
    <rPh sb="1" eb="2">
      <t>ワ</t>
    </rPh>
    <rPh sb="4" eb="6">
      <t>ネンド</t>
    </rPh>
    <phoneticPr fontId="2"/>
  </si>
  <si>
    <t>令和11年度</t>
    <rPh sb="0" eb="1">
      <t>レイ</t>
    </rPh>
    <rPh sb="1" eb="2">
      <t>ワ</t>
    </rPh>
    <rPh sb="4" eb="6">
      <t>ネンド</t>
    </rPh>
    <phoneticPr fontId="2"/>
  </si>
  <si>
    <t>令和10年度</t>
    <rPh sb="0" eb="1">
      <t>レイ</t>
    </rPh>
    <rPh sb="1" eb="2">
      <t>ワ</t>
    </rPh>
    <rPh sb="4" eb="6">
      <t>ネンド</t>
    </rPh>
    <phoneticPr fontId="2"/>
  </si>
  <si>
    <t>令和9年度</t>
    <rPh sb="0" eb="1">
      <t>レイ</t>
    </rPh>
    <rPh sb="1" eb="2">
      <t>ワ</t>
    </rPh>
    <rPh sb="3" eb="5">
      <t>ネンド</t>
    </rPh>
    <phoneticPr fontId="2"/>
  </si>
  <si>
    <t>令和8年度</t>
    <rPh sb="0" eb="1">
      <t>レイ</t>
    </rPh>
    <rPh sb="1" eb="2">
      <t>ワ</t>
    </rPh>
    <rPh sb="3" eb="5">
      <t>ネンド</t>
    </rPh>
    <phoneticPr fontId="2"/>
  </si>
  <si>
    <t>令和7年度</t>
    <rPh sb="0" eb="1">
      <t>レイ</t>
    </rPh>
    <rPh sb="1" eb="2">
      <t>ワ</t>
    </rPh>
    <rPh sb="3" eb="5">
      <t>ネンド</t>
    </rPh>
    <phoneticPr fontId="2"/>
  </si>
  <si>
    <t>令和6年度</t>
    <rPh sb="0" eb="1">
      <t>レイ</t>
    </rPh>
    <rPh sb="1" eb="2">
      <t>ワ</t>
    </rPh>
    <rPh sb="3" eb="5">
      <t>ネンド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</si>
  <si>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</si>
  <si>
    <t>令和4年度</t>
    <rPh sb="0" eb="1">
      <t>レイ</t>
    </rPh>
    <rPh sb="1" eb="2">
      <t>ワ</t>
    </rPh>
    <rPh sb="3" eb="5">
      <t>ネンド</t>
    </rPh>
    <phoneticPr fontId="2"/>
  </si>
  <si>
    <t>運営期間</t>
  </si>
  <si>
    <t>事　　業　　年　　度</t>
    <phoneticPr fontId="2"/>
  </si>
  <si>
    <t>参考指標</t>
    <rPh sb="0" eb="2">
      <t>サンコウ</t>
    </rPh>
    <rPh sb="2" eb="4">
      <t>シヒョウ</t>
    </rPh>
    <phoneticPr fontId="2"/>
  </si>
  <si>
    <t>■</t>
    <phoneticPr fontId="2"/>
  </si>
  <si>
    <t>配当後キャッシュフロー（内部留保金）　　累計</t>
    <rPh sb="0" eb="2">
      <t>ハイトウ</t>
    </rPh>
    <rPh sb="2" eb="3">
      <t>ゴ</t>
    </rPh>
    <rPh sb="12" eb="14">
      <t>ナイブ</t>
    </rPh>
    <rPh sb="14" eb="17">
      <t>リュウホキン</t>
    </rPh>
    <rPh sb="20" eb="22">
      <t>ルイケイ</t>
    </rPh>
    <phoneticPr fontId="2"/>
  </si>
  <si>
    <t>配当後キャッシュフロー（内部留保金）</t>
    <rPh sb="0" eb="2">
      <t>ハイトウ</t>
    </rPh>
    <rPh sb="2" eb="3">
      <t>ゴ</t>
    </rPh>
    <rPh sb="12" eb="14">
      <t>ナイブ</t>
    </rPh>
    <rPh sb="14" eb="17">
      <t>リュウホキン</t>
    </rPh>
    <phoneticPr fontId="2"/>
  </si>
  <si>
    <t>配当</t>
    <rPh sb="0" eb="2">
      <t>ハイトウ</t>
    </rPh>
    <phoneticPr fontId="2"/>
  </si>
  <si>
    <t>配当前キャッシュフロー</t>
    <rPh sb="0" eb="2">
      <t>ハイトウ</t>
    </rPh>
    <rPh sb="2" eb="3">
      <t>マエ</t>
    </rPh>
    <phoneticPr fontId="2"/>
  </si>
  <si>
    <t>　　〃</t>
    <phoneticPr fontId="2"/>
  </si>
  <si>
    <t>・</t>
    <phoneticPr fontId="2"/>
  </si>
  <si>
    <t>その他（　　　　）</t>
    <rPh sb="2" eb="3">
      <t>タ</t>
    </rPh>
    <phoneticPr fontId="2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</si>
  <si>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2"/>
  </si>
  <si>
    <t>Cash-Out</t>
    <phoneticPr fontId="2"/>
  </si>
  <si>
    <t>出資金</t>
    <rPh sb="0" eb="3">
      <t>シュッシキン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</si>
  <si>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</si>
  <si>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Cash-In</t>
    <phoneticPr fontId="2"/>
  </si>
  <si>
    <t>SPCのキャッシュフロー表</t>
    <rPh sb="12" eb="13">
      <t>ヒョウ</t>
    </rPh>
    <phoneticPr fontId="2"/>
  </si>
  <si>
    <t>税引後当期利益（＝⑦－⑧）</t>
    <rPh sb="0" eb="2">
      <t>ゼイビ</t>
    </rPh>
    <rPh sb="2" eb="3">
      <t>ゴ</t>
    </rPh>
    <phoneticPr fontId="2"/>
  </si>
  <si>
    <t>⑨</t>
    <phoneticPr fontId="2"/>
  </si>
  <si>
    <t>課税所得</t>
    <rPh sb="0" eb="2">
      <t>カゼイ</t>
    </rPh>
    <rPh sb="2" eb="4">
      <t>ショトク</t>
    </rPh>
    <phoneticPr fontId="2"/>
  </si>
  <si>
    <t>繰越欠損金</t>
    <rPh sb="0" eb="2">
      <t>クリコシ</t>
    </rPh>
    <rPh sb="2" eb="5">
      <t>ケッソンキン</t>
    </rPh>
    <phoneticPr fontId="2"/>
  </si>
  <si>
    <t>法人税等</t>
    <rPh sb="3" eb="4">
      <t>ナド</t>
    </rPh>
    <phoneticPr fontId="2"/>
  </si>
  <si>
    <t>⑧</t>
    <phoneticPr fontId="2"/>
  </si>
  <si>
    <t>税引前当期利益（＝③＋⑥）</t>
    <rPh sb="0" eb="2">
      <t>ゼイビ</t>
    </rPh>
    <rPh sb="2" eb="3">
      <t>マエ</t>
    </rPh>
    <phoneticPr fontId="2"/>
  </si>
  <si>
    <t>⑦</t>
    <phoneticPr fontId="2"/>
  </si>
  <si>
    <t>営業外損益（＝④－⑤）</t>
    <phoneticPr fontId="2"/>
  </si>
  <si>
    <t>⑥</t>
    <phoneticPr fontId="2"/>
  </si>
  <si>
    <t>営業外費用</t>
    <phoneticPr fontId="2"/>
  </si>
  <si>
    <t>⑤</t>
    <phoneticPr fontId="2"/>
  </si>
  <si>
    <t>資金運用収入</t>
    <rPh sb="0" eb="2">
      <t>シキン</t>
    </rPh>
    <rPh sb="2" eb="4">
      <t>ウンヨウ</t>
    </rPh>
    <rPh sb="4" eb="6">
      <t>シュウニュウ</t>
    </rPh>
    <phoneticPr fontId="2"/>
  </si>
  <si>
    <t>営業外収入</t>
    <phoneticPr fontId="2"/>
  </si>
  <si>
    <t>④</t>
    <phoneticPr fontId="2"/>
  </si>
  <si>
    <t>営業損益（＝①－②）</t>
    <phoneticPr fontId="2"/>
  </si>
  <si>
    <t>③</t>
    <phoneticPr fontId="2"/>
  </si>
  <si>
    <t>運営費　　計</t>
    <rPh sb="2" eb="3">
      <t>ヒ</t>
    </rPh>
    <rPh sb="5" eb="6">
      <t>ケイ</t>
    </rPh>
    <phoneticPr fontId="2"/>
  </si>
  <si>
    <t>営業費用</t>
    <phoneticPr fontId="2"/>
  </si>
  <si>
    <t>②</t>
    <phoneticPr fontId="2"/>
  </si>
  <si>
    <t>運営業務委託料Ｂ</t>
    <rPh sb="0" eb="2">
      <t>ウンエイ</t>
    </rPh>
    <rPh sb="2" eb="4">
      <t>ギョウム</t>
    </rPh>
    <rPh sb="4" eb="7">
      <t>イタクリョウ</t>
    </rPh>
    <phoneticPr fontId="2"/>
  </si>
  <si>
    <t>固定費ⅲ</t>
    <rPh sb="0" eb="3">
      <t>コテイヒ</t>
    </rPh>
    <phoneticPr fontId="2"/>
  </si>
  <si>
    <t>固定費ⅱ</t>
    <rPh sb="0" eb="3">
      <t>コテイヒ</t>
    </rPh>
    <phoneticPr fontId="2"/>
  </si>
  <si>
    <t>固定費ⅰ</t>
    <rPh sb="0" eb="3">
      <t>コテイヒ</t>
    </rPh>
    <phoneticPr fontId="2"/>
  </si>
  <si>
    <t>運営業務委託料Ａ</t>
    <rPh sb="0" eb="2">
      <t>ウンエイ</t>
    </rPh>
    <rPh sb="2" eb="4">
      <t>ギョウム</t>
    </rPh>
    <rPh sb="4" eb="7">
      <t>イタクリョウ</t>
    </rPh>
    <phoneticPr fontId="2"/>
  </si>
  <si>
    <t>運営業務委託料　計</t>
    <rPh sb="2" eb="4">
      <t>ギョウム</t>
    </rPh>
    <rPh sb="4" eb="6">
      <t>イタク</t>
    </rPh>
    <rPh sb="6" eb="7">
      <t>リョウ</t>
    </rPh>
    <rPh sb="8" eb="9">
      <t>ケイ</t>
    </rPh>
    <phoneticPr fontId="2"/>
  </si>
  <si>
    <t>営業収入</t>
    <rPh sb="0" eb="2">
      <t>エイギョウ</t>
    </rPh>
    <rPh sb="2" eb="4">
      <t>シュウニュウ</t>
    </rPh>
    <phoneticPr fontId="2"/>
  </si>
  <si>
    <t>①</t>
    <phoneticPr fontId="2"/>
  </si>
  <si>
    <t>単位：千円</t>
    <rPh sb="0" eb="2">
      <t>タンイ</t>
    </rPh>
    <rPh sb="3" eb="4">
      <t>セン</t>
    </rPh>
    <rPh sb="4" eb="5">
      <t>エン</t>
    </rPh>
    <phoneticPr fontId="2"/>
  </si>
  <si>
    <t>SPCの損益計算書</t>
    <rPh sb="4" eb="6">
      <t>ソンエキ</t>
    </rPh>
    <rPh sb="6" eb="8">
      <t>ケイサン</t>
    </rPh>
    <rPh sb="8" eb="9">
      <t>ショ</t>
    </rPh>
    <phoneticPr fontId="2"/>
  </si>
  <si>
    <t>設計・建設期間</t>
    <rPh sb="0" eb="2">
      <t>セッケイ</t>
    </rPh>
    <rPh sb="3" eb="5">
      <t>ケンセツ</t>
    </rPh>
    <rPh sb="5" eb="7">
      <t>キカン</t>
    </rPh>
    <phoneticPr fontId="2"/>
  </si>
  <si>
    <t>運営・維持管理期間事業費内訳書　（消費税及び地方消費税相当額を除く）</t>
    <rPh sb="0" eb="2">
      <t>ウンエイ</t>
    </rPh>
    <rPh sb="3" eb="5">
      <t>イジ</t>
    </rPh>
    <rPh sb="5" eb="7">
      <t>カンリ</t>
    </rPh>
    <rPh sb="7" eb="9">
      <t>キカン</t>
    </rPh>
    <rPh sb="9" eb="12">
      <t>ジギョウヒ</t>
    </rPh>
    <rPh sb="12" eb="15">
      <t>ウチワケショ</t>
    </rPh>
    <rPh sb="17" eb="20">
      <t>ショウヒゼイ</t>
    </rPh>
    <rPh sb="20" eb="21">
      <t>オヨ</t>
    </rPh>
    <rPh sb="22" eb="27">
      <t>チホウショウヒゼイ</t>
    </rPh>
    <rPh sb="27" eb="30">
      <t>ソウトウガク</t>
    </rPh>
    <rPh sb="31" eb="32">
      <t>ノゾ</t>
    </rPh>
    <phoneticPr fontId="2"/>
  </si>
  <si>
    <t>設計・建設費</t>
    <rPh sb="0" eb="2">
      <t>セッケイ</t>
    </rPh>
    <rPh sb="3" eb="5">
      <t>ケンセツ</t>
    </rPh>
    <rPh sb="5" eb="6">
      <t>ヒ</t>
    </rPh>
    <phoneticPr fontId="2"/>
  </si>
  <si>
    <t>(5) 計量棟工事</t>
    <rPh sb="4" eb="6">
      <t>ケイリョウ</t>
    </rPh>
    <rPh sb="6" eb="7">
      <t>トウ</t>
    </rPh>
    <rPh sb="7" eb="9">
      <t>コウジ</t>
    </rPh>
    <phoneticPr fontId="2"/>
  </si>
  <si>
    <t>１．土木・建築工事費</t>
    <rPh sb="2" eb="4">
      <t>ドボク</t>
    </rPh>
    <rPh sb="5" eb="7">
      <t>ケンチク</t>
    </rPh>
    <rPh sb="7" eb="9">
      <t>コウジ</t>
    </rPh>
    <rPh sb="9" eb="10">
      <t>ヒ</t>
    </rPh>
    <phoneticPr fontId="2"/>
  </si>
  <si>
    <t>　土木・建築工事費　計</t>
    <rPh sb="1" eb="3">
      <t>ドボク</t>
    </rPh>
    <rPh sb="4" eb="6">
      <t>ケンチク</t>
    </rPh>
    <rPh sb="6" eb="8">
      <t>コウジ</t>
    </rPh>
    <rPh sb="8" eb="9">
      <t>ヒ</t>
    </rPh>
    <rPh sb="10" eb="11">
      <t>ケイ</t>
    </rPh>
    <phoneticPr fontId="2"/>
  </si>
  <si>
    <t>消費税及び地方消費税相当額（10%）</t>
    <rPh sb="0" eb="3">
      <t>ショウヒゼイ</t>
    </rPh>
    <rPh sb="3" eb="4">
      <t>オヨ</t>
    </rPh>
    <rPh sb="5" eb="10">
      <t>チホウショウヒゼイ</t>
    </rPh>
    <rPh sb="10" eb="13">
      <t>ソウトウガク</t>
    </rPh>
    <phoneticPr fontId="2"/>
  </si>
  <si>
    <t>人件費（第10-3号様式）</t>
    <rPh sb="0" eb="2">
      <t>ジンケン</t>
    </rPh>
    <rPh sb="2" eb="3">
      <t>ヒ</t>
    </rPh>
    <phoneticPr fontId="2"/>
  </si>
  <si>
    <t>用役費（第10-4号様式）</t>
    <phoneticPr fontId="2"/>
  </si>
  <si>
    <t>点検費（第10-5号様式）</t>
    <rPh sb="0" eb="1">
      <t>テンケン</t>
    </rPh>
    <phoneticPr fontId="2"/>
  </si>
  <si>
    <t>維持補修費（第10-6号様式）</t>
    <rPh sb="0" eb="1">
      <t>イジ</t>
    </rPh>
    <rPh sb="1" eb="3">
      <t>ホシュウ</t>
    </rPh>
    <phoneticPr fontId="2"/>
  </si>
  <si>
    <t>その他経費（第10-7号様式）</t>
    <rPh sb="0" eb="1">
      <t>タ</t>
    </rPh>
    <rPh sb="1" eb="3">
      <t>ケイヒ</t>
    </rPh>
    <rPh sb="4" eb="5">
      <t>ダイ</t>
    </rPh>
    <rPh sb="11" eb="12">
      <t>ゴウ</t>
    </rPh>
    <rPh sb="12" eb="14">
      <t>ヨウシキ</t>
    </rPh>
    <phoneticPr fontId="2"/>
  </si>
  <si>
    <t>用役費（第10-8号様式）</t>
    <rPh sb="0" eb="2">
      <t>ヨウエキ</t>
    </rPh>
    <rPh sb="2" eb="3">
      <t>ヒ</t>
    </rPh>
    <phoneticPr fontId="2"/>
  </si>
  <si>
    <t>提案売電収入（第10-8号様式）</t>
    <rPh sb="0" eb="6">
      <t>テイアンバイデンシュウニュウ</t>
    </rPh>
    <phoneticPr fontId="2"/>
  </si>
  <si>
    <t>1　A3版・横（A4版に折込み）で作成すること。</t>
    <phoneticPr fontId="2"/>
  </si>
  <si>
    <t>2　適宜、項目を追加または細分化すること。なお、項目の削除は不可とする。</t>
    <phoneticPr fontId="2"/>
  </si>
  <si>
    <t>4　電子既往媒体に保存して提出するデータは、Microsoft Excelで、必ず計算式等を残したファイル（本様式以外のシートに計算式がリンクする場合には、当該シートも含む。）とするよう留意すること。</t>
    <phoneticPr fontId="2"/>
  </si>
  <si>
    <t>5　他の様式との整合に留意すること。</t>
    <phoneticPr fontId="2"/>
  </si>
  <si>
    <t>6　開業費には、建設期間中のSPCにかかる費用、支出（人件費、事務所経費等）を記載すること。なお、SPC設立資本金については開業費には含めないこと。</t>
    <phoneticPr fontId="2"/>
  </si>
  <si>
    <t>事業収支計画（消費税及び地方消費税相当額を除く）</t>
    <rPh sb="0" eb="2">
      <t>ジギョウ</t>
    </rPh>
    <rPh sb="2" eb="4">
      <t>シュウシ</t>
    </rPh>
    <rPh sb="4" eb="6">
      <t>ケイカク</t>
    </rPh>
    <phoneticPr fontId="2"/>
  </si>
  <si>
    <t>3　物価上昇は考慮しないこと。</t>
    <phoneticPr fontId="2"/>
  </si>
  <si>
    <t>開業費</t>
    <rPh sb="0" eb="2">
      <t>カイギョウ</t>
    </rPh>
    <rPh sb="2" eb="3">
      <t>ヒ</t>
    </rPh>
    <phoneticPr fontId="2"/>
  </si>
  <si>
    <t>(8) 給水設備</t>
    <rPh sb="4" eb="6">
      <t>キュウスイ</t>
    </rPh>
    <rPh sb="6" eb="8">
      <t>セツビ</t>
    </rPh>
    <phoneticPr fontId="2"/>
  </si>
  <si>
    <t>(9) 排水処理設備</t>
    <rPh sb="4" eb="6">
      <t>ハイスイ</t>
    </rPh>
    <rPh sb="6" eb="8">
      <t>ショリ</t>
    </rPh>
    <rPh sb="8" eb="10">
      <t>セツビ</t>
    </rPh>
    <phoneticPr fontId="2"/>
  </si>
  <si>
    <t>(10) 雑設備</t>
    <phoneticPr fontId="2"/>
  </si>
  <si>
    <t>(11) 電気計装設備</t>
    <rPh sb="7" eb="9">
      <t>ケイソウ</t>
    </rPh>
    <rPh sb="9" eb="11">
      <t>セツビ</t>
    </rPh>
    <phoneticPr fontId="2"/>
  </si>
  <si>
    <t>(1) 建築工事</t>
    <phoneticPr fontId="2"/>
  </si>
  <si>
    <t>(2) 外構工事</t>
    <rPh sb="4" eb="6">
      <t>ガイコウ</t>
    </rPh>
    <rPh sb="6" eb="8">
      <t>コウジ</t>
    </rPh>
    <phoneticPr fontId="2"/>
  </si>
  <si>
    <t>(3) 建築機械設備工事</t>
    <rPh sb="4" eb="6">
      <t>ケンチク</t>
    </rPh>
    <rPh sb="6" eb="8">
      <t>キカイ</t>
    </rPh>
    <rPh sb="8" eb="10">
      <t>セツビ</t>
    </rPh>
    <rPh sb="10" eb="12">
      <t>コウジ</t>
    </rPh>
    <phoneticPr fontId="2"/>
  </si>
  <si>
    <t>(4) 建築電気設備工事</t>
    <phoneticPr fontId="2"/>
  </si>
  <si>
    <t>(1) 試運転及び運転指導</t>
    <rPh sb="4" eb="7">
      <t>シウンテン</t>
    </rPh>
    <rPh sb="7" eb="8">
      <t>オヨ</t>
    </rPh>
    <rPh sb="9" eb="11">
      <t>ウンテン</t>
    </rPh>
    <rPh sb="11" eb="13">
      <t>シドウ</t>
    </rPh>
    <phoneticPr fontId="2"/>
  </si>
  <si>
    <t>(2) 予備品及び消耗品</t>
    <rPh sb="4" eb="7">
      <t>ヨビヒン</t>
    </rPh>
    <rPh sb="7" eb="8">
      <t>オヨ</t>
    </rPh>
    <rPh sb="9" eb="11">
      <t>ショウモウ</t>
    </rPh>
    <rPh sb="11" eb="12">
      <t>ヒン</t>
    </rPh>
    <phoneticPr fontId="2"/>
  </si>
  <si>
    <t>　令和３年９月２２日付公告「県央県南広域環境組合第2期ごみ処理施設整備・運営事業」入札説明書 3.4.3の規定に基づき、下記のとおり質問書を提出します。</t>
    <rPh sb="1" eb="3">
      <t>レイワ</t>
    </rPh>
    <rPh sb="4" eb="5">
      <t>ネン</t>
    </rPh>
    <rPh sb="6" eb="7">
      <t>ガツ</t>
    </rPh>
    <rPh sb="9" eb="11">
      <t>ニチヅケ</t>
    </rPh>
    <rPh sb="11" eb="13">
      <t>コウコク</t>
    </rPh>
    <rPh sb="14" eb="16">
      <t>ケンオウ</t>
    </rPh>
    <rPh sb="16" eb="18">
      <t>ケンナン</t>
    </rPh>
    <rPh sb="18" eb="20">
      <t>コウイキ</t>
    </rPh>
    <rPh sb="20" eb="22">
      <t>カンキョウ</t>
    </rPh>
    <rPh sb="22" eb="24">
      <t>クミアイ</t>
    </rPh>
    <rPh sb="24" eb="25">
      <t>ダイ</t>
    </rPh>
    <rPh sb="26" eb="27">
      <t>キ</t>
    </rPh>
    <rPh sb="29" eb="31">
      <t>ショリ</t>
    </rPh>
    <rPh sb="31" eb="33">
      <t>シセツ</t>
    </rPh>
    <rPh sb="33" eb="35">
      <t>セイビ</t>
    </rPh>
    <rPh sb="36" eb="38">
      <t>ウンエイ</t>
    </rPh>
    <rPh sb="38" eb="40">
      <t>ジギョウ</t>
    </rPh>
    <rPh sb="41" eb="43">
      <t>ニュウサツ</t>
    </rPh>
    <rPh sb="43" eb="46">
      <t>セツメイショ</t>
    </rPh>
    <rPh sb="52" eb="53">
      <t>モト</t>
    </rPh>
    <rPh sb="56" eb="58">
      <t>カキ</t>
    </rPh>
    <rPh sb="62" eb="64">
      <t>イケン</t>
    </rPh>
    <rPh sb="66" eb="68">
      <t>テイシュツ</t>
    </rPh>
    <phoneticPr fontId="2"/>
  </si>
  <si>
    <t>　令和３年９月２２日付公告「県央県南広域環境組合第2期ごみ処理施設整備・運営事業」入札説明書 3.4.5の規定に基づき、下記のとおり質問書を提出します。</t>
    <rPh sb="1" eb="3">
      <t>レイワ</t>
    </rPh>
    <rPh sb="4" eb="5">
      <t>ネン</t>
    </rPh>
    <rPh sb="6" eb="7">
      <t>ガツ</t>
    </rPh>
    <rPh sb="9" eb="11">
      <t>ニチヅケ</t>
    </rPh>
    <rPh sb="11" eb="13">
      <t>コウコク</t>
    </rPh>
    <rPh sb="14" eb="16">
      <t>ケンオウ</t>
    </rPh>
    <rPh sb="16" eb="18">
      <t>ケンナン</t>
    </rPh>
    <rPh sb="18" eb="20">
      <t>コウイキ</t>
    </rPh>
    <rPh sb="20" eb="22">
      <t>カンキョウ</t>
    </rPh>
    <rPh sb="22" eb="24">
      <t>クミアイ</t>
    </rPh>
    <rPh sb="24" eb="25">
      <t>ダイ</t>
    </rPh>
    <rPh sb="26" eb="27">
      <t>キ</t>
    </rPh>
    <rPh sb="29" eb="31">
      <t>ショリ</t>
    </rPh>
    <rPh sb="31" eb="33">
      <t>シセツ</t>
    </rPh>
    <rPh sb="33" eb="35">
      <t>セイビ</t>
    </rPh>
    <rPh sb="36" eb="38">
      <t>ウンエイ</t>
    </rPh>
    <rPh sb="38" eb="40">
      <t>ジギョウ</t>
    </rPh>
    <rPh sb="41" eb="43">
      <t>ニュウサツ</t>
    </rPh>
    <rPh sb="43" eb="46">
      <t>セツメイショ</t>
    </rPh>
    <rPh sb="52" eb="53">
      <t>モト</t>
    </rPh>
    <rPh sb="56" eb="58">
      <t>カキ</t>
    </rPh>
    <rPh sb="62" eb="64">
      <t>イケン</t>
    </rPh>
    <rPh sb="66" eb="68">
      <t>テイシュツ</t>
    </rPh>
    <phoneticPr fontId="2"/>
  </si>
  <si>
    <t>　令和３年９月２２日付公告「県央県南広域環境組合第2期ごみ処理施設整備・運営事業」入札説明書 3.4.10の規定に基づき、対話での確認を希望する事項について、下記のとおり提出します。</t>
    <rPh sb="1" eb="3">
      <t>レイワ</t>
    </rPh>
    <rPh sb="4" eb="5">
      <t>ネン</t>
    </rPh>
    <rPh sb="6" eb="7">
      <t>ガツ</t>
    </rPh>
    <rPh sb="9" eb="11">
      <t>ニチヅケ</t>
    </rPh>
    <rPh sb="11" eb="13">
      <t>コウコク</t>
    </rPh>
    <rPh sb="14" eb="16">
      <t>ケンオウ</t>
    </rPh>
    <rPh sb="16" eb="18">
      <t>ケンナン</t>
    </rPh>
    <rPh sb="18" eb="20">
      <t>コウイキ</t>
    </rPh>
    <rPh sb="20" eb="22">
      <t>カンキョウ</t>
    </rPh>
    <rPh sb="22" eb="24">
      <t>クミアイ</t>
    </rPh>
    <rPh sb="24" eb="25">
      <t>ダイ</t>
    </rPh>
    <rPh sb="26" eb="27">
      <t>キ</t>
    </rPh>
    <rPh sb="29" eb="31">
      <t>ショリ</t>
    </rPh>
    <rPh sb="31" eb="33">
      <t>シセツ</t>
    </rPh>
    <rPh sb="33" eb="35">
      <t>セイビ</t>
    </rPh>
    <rPh sb="36" eb="38">
      <t>ウンエイ</t>
    </rPh>
    <rPh sb="38" eb="40">
      <t>ジギョウ</t>
    </rPh>
    <rPh sb="41" eb="43">
      <t>ニュウサツ</t>
    </rPh>
    <rPh sb="43" eb="46">
      <t>セツメイショ</t>
    </rPh>
    <rPh sb="53" eb="54">
      <t>モト</t>
    </rPh>
    <rPh sb="57" eb="59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</si>
</sst>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,##0;\-#,##0;&quot;-&quot;"/>
    <numFmt numFmtId="179" formatCode="0.0_ "/>
    <numFmt numFmtId="180" formatCode="#,##0;&quot;△ &quot;#,##0"/>
    <numFmt numFmtId="181" formatCode="0.000"/>
    <numFmt numFmtId="182" formatCode="0.00_);[Red]\(0.00\)"/>
    <numFmt numFmtId="183" formatCode="#,##0;&quot;▲ &quot;#,##0"/>
    <numFmt numFmtId="184" formatCode="\(\ #,##0\ &quot;円/t&quot;\)\ "/>
    <numFmt numFmtId="185" formatCode="0.0%"/>
    <numFmt numFmtId="186" formatCode="#,##0_);[Red]\(#,##0\)"/>
  </numFmts>
  <fonts count="6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0"/>
      <name val="Century"/>
      <family val="1"/>
    </font>
    <font>
      <sz val="11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2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hair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hair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 style="medium">
        <color indexed="64"/>
      </left>
      <right/>
      <top/>
      <bottom/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8" fontId="14" fillId="0" borderId="0" applyFill="0" applyBorder="0" applyAlignment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/>
    <xf numFmtId="0" fontId="18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3" borderId="1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4" fillId="0" borderId="0">
      <alignment vertical="center"/>
    </xf>
    <xf numFmtId="0" fontId="33" fillId="0" borderId="0"/>
    <xf numFmtId="0" fontId="34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3" fillId="0" borderId="0">
      <alignment vertical="center"/>
    </xf>
    <xf numFmtId="38" fontId="43" fillId="0" borderId="0" applyFont="0" applyFill="0" applyBorder="0" applyAlignment="0" applyProtection="0">
      <alignment vertical="center"/>
    </xf>
    <xf numFmtId="9" fontId="43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3" fillId="0" borderId="0"/>
    <xf numFmtId="0" fontId="1" fillId="0" borderId="0">
      <alignment vertical="center"/>
    </xf>
    <xf numFmtId="0" fontId="1" fillId="0" borderId="0"/>
  </cellStyleXfs>
  <cellXfs count="632">
    <xf numFmtId="0" fontId="0" fillId="0" borderId="0" xfId="0"/>
    <xf numFmtId="0" fontId="6" fillId="0" borderId="0" xfId="50" applyFont="1" applyFill="1" applyAlignment="1">
      <alignment horizontal="center" vertical="center" wrapText="1"/>
    </xf>
    <xf numFmtId="0" fontId="6" fillId="0" borderId="0" xfId="50" applyFont="1" applyFill="1" applyAlignment="1">
      <alignment vertical="center" wrapText="1"/>
    </xf>
    <xf numFmtId="0" fontId="6" fillId="0" borderId="12" xfId="50" applyFont="1" applyFill="1" applyBorder="1" applyAlignment="1">
      <alignment horizontal="right" vertical="center" wrapText="1"/>
    </xf>
    <xf numFmtId="0" fontId="6" fillId="0" borderId="0" xfId="50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vertical="center" wrapText="1"/>
    </xf>
    <xf numFmtId="0" fontId="6" fillId="0" borderId="0" xfId="50" applyFont="1" applyFill="1" applyBorder="1" applyAlignment="1">
      <alignment horizontal="left" vertical="center"/>
    </xf>
    <xf numFmtId="0" fontId="4" fillId="0" borderId="0" xfId="50" applyFont="1" applyFill="1" applyBorder="1" applyAlignment="1">
      <alignment vertical="center" wrapText="1"/>
    </xf>
    <xf numFmtId="0" fontId="3" fillId="0" borderId="16" xfId="50" applyFont="1" applyFill="1" applyBorder="1" applyAlignment="1">
      <alignment vertical="center" wrapText="1"/>
    </xf>
    <xf numFmtId="0" fontId="3" fillId="0" borderId="17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vertical="center" wrapText="1"/>
    </xf>
    <xf numFmtId="0" fontId="8" fillId="0" borderId="0" xfId="50" applyFont="1" applyFill="1" applyBorder="1" applyAlignment="1">
      <alignment horizontal="center" vertical="center" wrapText="1"/>
    </xf>
    <xf numFmtId="0" fontId="5" fillId="0" borderId="19" xfId="50" applyFont="1" applyFill="1" applyBorder="1" applyAlignment="1">
      <alignment horizontal="center" vertical="center" wrapText="1"/>
    </xf>
    <xf numFmtId="0" fontId="5" fillId="0" borderId="20" xfId="50" applyFont="1" applyFill="1" applyBorder="1" applyAlignment="1">
      <alignment vertical="center" wrapText="1"/>
    </xf>
    <xf numFmtId="0" fontId="5" fillId="0" borderId="22" xfId="50" applyFont="1" applyFill="1" applyBorder="1" applyAlignment="1">
      <alignment vertical="center" wrapText="1"/>
    </xf>
    <xf numFmtId="0" fontId="5" fillId="0" borderId="22" xfId="50" applyNumberFormat="1" applyFont="1" applyFill="1" applyBorder="1" applyAlignment="1">
      <alignment horizontal="center" vertical="center" wrapText="1"/>
    </xf>
    <xf numFmtId="0" fontId="5" fillId="0" borderId="23" xfId="50" applyFont="1" applyFill="1" applyBorder="1" applyAlignment="1">
      <alignment vertical="center" wrapText="1"/>
    </xf>
    <xf numFmtId="0" fontId="8" fillId="0" borderId="0" xfId="50" applyFont="1" applyFill="1" applyBorder="1" applyAlignment="1">
      <alignment vertical="center" wrapText="1"/>
    </xf>
    <xf numFmtId="0" fontId="5" fillId="0" borderId="19" xfId="50" applyFont="1" applyFill="1" applyBorder="1" applyAlignment="1">
      <alignment vertical="center" wrapText="1"/>
    </xf>
    <xf numFmtId="0" fontId="5" fillId="0" borderId="19" xfId="50" applyNumberFormat="1" applyFont="1" applyFill="1" applyBorder="1" applyAlignment="1">
      <alignment horizontal="center" vertical="center" wrapText="1"/>
    </xf>
    <xf numFmtId="0" fontId="5" fillId="0" borderId="25" xfId="50" applyFont="1" applyFill="1" applyBorder="1" applyAlignment="1">
      <alignment vertical="center" wrapText="1"/>
    </xf>
    <xf numFmtId="0" fontId="5" fillId="0" borderId="25" xfId="50" applyNumberFormat="1" applyFont="1" applyFill="1" applyBorder="1" applyAlignment="1">
      <alignment horizontal="center" vertical="center" wrapText="1"/>
    </xf>
    <xf numFmtId="0" fontId="5" fillId="0" borderId="26" xfId="50" applyFont="1" applyFill="1" applyBorder="1" applyAlignment="1">
      <alignment vertical="center" wrapText="1"/>
    </xf>
    <xf numFmtId="0" fontId="8" fillId="0" borderId="0" xfId="50" applyFont="1" applyFill="1" applyAlignment="1">
      <alignment vertical="center"/>
    </xf>
    <xf numFmtId="49" fontId="5" fillId="0" borderId="28" xfId="50" applyNumberFormat="1" applyFont="1" applyFill="1" applyBorder="1" applyAlignment="1">
      <alignment horizontal="center" vertical="center" shrinkToFit="1"/>
    </xf>
    <xf numFmtId="49" fontId="5" fillId="0" borderId="14" xfId="50" applyNumberFormat="1" applyFont="1" applyFill="1" applyBorder="1" applyAlignment="1">
      <alignment vertical="center" shrinkToFit="1"/>
    </xf>
    <xf numFmtId="49" fontId="5" fillId="0" borderId="28" xfId="50" applyNumberFormat="1" applyFont="1" applyFill="1" applyBorder="1" applyAlignment="1">
      <alignment vertical="center" shrinkToFit="1"/>
    </xf>
    <xf numFmtId="49" fontId="5" fillId="0" borderId="15" xfId="50" applyNumberFormat="1" applyFont="1" applyFill="1" applyBorder="1" applyAlignment="1">
      <alignment vertical="center" shrinkToFit="1"/>
    </xf>
    <xf numFmtId="49" fontId="5" fillId="0" borderId="31" xfId="50" applyNumberFormat="1" applyFont="1" applyFill="1" applyBorder="1" applyAlignment="1">
      <alignment horizontal="center" vertical="center" shrinkToFit="1"/>
    </xf>
    <xf numFmtId="49" fontId="5" fillId="0" borderId="32" xfId="50" applyNumberFormat="1" applyFont="1" applyFill="1" applyBorder="1" applyAlignment="1">
      <alignment horizontal="center" vertical="center" shrinkToFit="1"/>
    </xf>
    <xf numFmtId="49" fontId="5" fillId="0" borderId="33" xfId="50" applyNumberFormat="1" applyFont="1" applyFill="1" applyBorder="1" applyAlignment="1">
      <alignment horizontal="center" vertical="center" shrinkToFit="1"/>
    </xf>
    <xf numFmtId="49" fontId="5" fillId="0" borderId="34" xfId="50" applyNumberFormat="1" applyFont="1" applyFill="1" applyBorder="1" applyAlignment="1">
      <alignment horizontal="center" vertical="center" shrinkToFit="1"/>
    </xf>
    <xf numFmtId="49" fontId="5" fillId="0" borderId="35" xfId="50" applyNumberFormat="1" applyFont="1" applyFill="1" applyBorder="1" applyAlignment="1">
      <alignment horizontal="center" vertical="center" shrinkToFit="1"/>
    </xf>
    <xf numFmtId="49" fontId="5" fillId="0" borderId="36" xfId="50" applyNumberFormat="1" applyFont="1" applyFill="1" applyBorder="1" applyAlignment="1">
      <alignment horizontal="center" vertical="center" shrinkToFit="1"/>
    </xf>
    <xf numFmtId="0" fontId="11" fillId="0" borderId="0" xfId="50" applyFont="1">
      <alignment vertical="center"/>
    </xf>
    <xf numFmtId="0" fontId="10" fillId="0" borderId="0" xfId="50" applyFont="1" applyAlignment="1">
      <alignment horizontal="center" vertical="center"/>
    </xf>
    <xf numFmtId="0" fontId="11" fillId="0" borderId="0" xfId="50" applyFont="1" applyFill="1">
      <alignment vertical="center"/>
    </xf>
    <xf numFmtId="0" fontId="10" fillId="0" borderId="0" xfId="50" applyFont="1" applyAlignment="1">
      <alignment vertical="center"/>
    </xf>
    <xf numFmtId="0" fontId="33" fillId="0" borderId="0" xfId="50" applyFont="1">
      <alignment vertical="center"/>
    </xf>
    <xf numFmtId="58" fontId="35" fillId="0" borderId="0" xfId="50" applyNumberFormat="1" applyFont="1" applyFill="1" applyAlignment="1">
      <alignment horizontal="distributed" vertical="center" indent="10"/>
    </xf>
    <xf numFmtId="0" fontId="35" fillId="0" borderId="0" xfId="50" applyFont="1" applyFill="1" applyAlignment="1">
      <alignment horizontal="distributed" vertical="center" indent="10"/>
    </xf>
    <xf numFmtId="0" fontId="35" fillId="0" borderId="0" xfId="50" applyFont="1" applyAlignment="1">
      <alignment horizontal="center" vertical="center"/>
    </xf>
    <xf numFmtId="0" fontId="3" fillId="0" borderId="0" xfId="50" applyFont="1" applyAlignment="1"/>
    <xf numFmtId="0" fontId="6" fillId="0" borderId="0" xfId="50" quotePrefix="1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38" fillId="0" borderId="54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180" fontId="0" fillId="0" borderId="58" xfId="0" applyNumberFormat="1" applyFont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80" fontId="0" fillId="0" borderId="60" xfId="0" applyNumberFormat="1" applyFont="1" applyBorder="1" applyAlignment="1">
      <alignment vertical="center"/>
    </xf>
    <xf numFmtId="180" fontId="38" fillId="0" borderId="2" xfId="53" applyNumberFormat="1" applyFont="1" applyBorder="1" applyAlignment="1">
      <alignment horizontal="right" vertical="center"/>
    </xf>
    <xf numFmtId="180" fontId="38" fillId="0" borderId="62" xfId="53" applyNumberFormat="1" applyFont="1" applyBorder="1" applyAlignment="1">
      <alignment horizontal="right" vertical="center"/>
    </xf>
    <xf numFmtId="180" fontId="38" fillId="0" borderId="63" xfId="53" applyNumberFormat="1" applyFont="1" applyFill="1" applyBorder="1" applyAlignment="1">
      <alignment horizontal="right" vertical="center"/>
    </xf>
    <xf numFmtId="180" fontId="38" fillId="0" borderId="58" xfId="53" applyNumberFormat="1" applyFont="1" applyFill="1" applyBorder="1" applyAlignment="1">
      <alignment horizontal="right" vertical="center"/>
    </xf>
    <xf numFmtId="180" fontId="38" fillId="0" borderId="65" xfId="53" applyNumberFormat="1" applyFont="1" applyFill="1" applyBorder="1" applyAlignment="1">
      <alignment vertical="center"/>
    </xf>
    <xf numFmtId="180" fontId="38" fillId="24" borderId="17" xfId="53" applyNumberFormat="1" applyFont="1" applyFill="1" applyBorder="1" applyAlignment="1">
      <alignment vertical="center"/>
    </xf>
    <xf numFmtId="180" fontId="38" fillId="0" borderId="68" xfId="53" applyNumberFormat="1" applyFont="1" applyFill="1" applyBorder="1" applyAlignment="1">
      <alignment horizontal="right" vertical="center"/>
    </xf>
    <xf numFmtId="180" fontId="38" fillId="0" borderId="70" xfId="53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38" fontId="0" fillId="0" borderId="0" xfId="53" applyFont="1" applyFill="1" applyBorder="1" applyAlignment="1" applyProtection="1">
      <alignment vertical="center"/>
      <protection locked="0"/>
    </xf>
    <xf numFmtId="0" fontId="38" fillId="0" borderId="53" xfId="0" quotePrefix="1" applyFont="1" applyBorder="1" applyAlignment="1">
      <alignment horizontal="center" vertical="center" wrapText="1"/>
    </xf>
    <xf numFmtId="180" fontId="38" fillId="0" borderId="71" xfId="53" applyNumberFormat="1" applyFont="1" applyFill="1" applyBorder="1" applyAlignment="1">
      <alignment horizontal="right" vertical="center"/>
    </xf>
    <xf numFmtId="0" fontId="44" fillId="0" borderId="0" xfId="0" applyFont="1" applyFill="1" applyAlignment="1">
      <alignment vertical="center"/>
    </xf>
    <xf numFmtId="0" fontId="44" fillId="0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center" vertical="center"/>
    </xf>
    <xf numFmtId="182" fontId="44" fillId="0" borderId="0" xfId="0" applyNumberFormat="1" applyFont="1" applyFill="1" applyAlignment="1">
      <alignment vertical="center"/>
    </xf>
    <xf numFmtId="0" fontId="38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8" fillId="0" borderId="75" xfId="0" applyFont="1" applyFill="1" applyBorder="1" applyAlignment="1">
      <alignment horizontal="center" vertical="center" wrapText="1"/>
    </xf>
    <xf numFmtId="183" fontId="38" fillId="0" borderId="78" xfId="0" applyNumberFormat="1" applyFont="1" applyFill="1" applyBorder="1" applyAlignment="1">
      <alignment vertical="center"/>
    </xf>
    <xf numFmtId="183" fontId="38" fillId="0" borderId="79" xfId="0" applyNumberFormat="1" applyFont="1" applyFill="1" applyBorder="1" applyAlignment="1">
      <alignment vertical="center"/>
    </xf>
    <xf numFmtId="183" fontId="38" fillId="0" borderId="80" xfId="0" applyNumberFormat="1" applyFont="1" applyFill="1" applyBorder="1" applyAlignment="1">
      <alignment vertical="center"/>
    </xf>
    <xf numFmtId="0" fontId="38" fillId="0" borderId="81" xfId="0" applyFont="1" applyFill="1" applyBorder="1" applyAlignment="1">
      <alignment horizontal="center" vertical="center" wrapText="1"/>
    </xf>
    <xf numFmtId="183" fontId="38" fillId="24" borderId="82" xfId="0" applyNumberFormat="1" applyFont="1" applyFill="1" applyBorder="1" applyAlignment="1" applyProtection="1">
      <alignment vertical="center"/>
      <protection locked="0"/>
    </xf>
    <xf numFmtId="183" fontId="38" fillId="24" borderId="83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38" fillId="0" borderId="75" xfId="0" quotePrefix="1" applyFont="1" applyFill="1" applyBorder="1" applyAlignment="1">
      <alignment horizontal="center" vertical="center" wrapText="1"/>
    </xf>
    <xf numFmtId="183" fontId="38" fillId="25" borderId="77" xfId="0" applyNumberFormat="1" applyFont="1" applyFill="1" applyBorder="1" applyAlignment="1" applyProtection="1">
      <alignment vertical="center"/>
      <protection locked="0"/>
    </xf>
    <xf numFmtId="183" fontId="38" fillId="25" borderId="32" xfId="0" applyNumberFormat="1" applyFont="1" applyFill="1" applyBorder="1" applyAlignment="1" applyProtection="1">
      <alignment vertical="center"/>
      <protection locked="0"/>
    </xf>
    <xf numFmtId="183" fontId="38" fillId="25" borderId="45" xfId="0" applyNumberFormat="1" applyFont="1" applyFill="1" applyBorder="1" applyAlignment="1" applyProtection="1">
      <alignment vertical="center"/>
      <protection locked="0"/>
    </xf>
    <xf numFmtId="183" fontId="38" fillId="25" borderId="36" xfId="0" applyNumberFormat="1" applyFont="1" applyFill="1" applyBorder="1" applyAlignment="1" applyProtection="1">
      <alignment vertical="center"/>
      <protection locked="0"/>
    </xf>
    <xf numFmtId="183" fontId="38" fillId="25" borderId="46" xfId="0" applyNumberFormat="1" applyFont="1" applyFill="1" applyBorder="1" applyAlignment="1" applyProtection="1">
      <alignment vertical="center"/>
      <protection locked="0"/>
    </xf>
    <xf numFmtId="183" fontId="38" fillId="25" borderId="47" xfId="0" applyNumberFormat="1" applyFont="1" applyFill="1" applyBorder="1" applyAlignment="1" applyProtection="1">
      <alignment vertical="center"/>
      <protection locked="0"/>
    </xf>
    <xf numFmtId="0" fontId="38" fillId="25" borderId="80" xfId="0" applyFont="1" applyFill="1" applyBorder="1" applyAlignment="1">
      <alignment horizontal="center" vertical="center"/>
    </xf>
    <xf numFmtId="0" fontId="38" fillId="0" borderId="97" xfId="0" applyFont="1" applyFill="1" applyBorder="1" applyAlignment="1">
      <alignment horizontal="center" vertical="center" wrapText="1"/>
    </xf>
    <xf numFmtId="0" fontId="45" fillId="0" borderId="0" xfId="0" quotePrefix="1" applyFont="1" applyAlignment="1">
      <alignment horizontal="left" vertical="center"/>
    </xf>
    <xf numFmtId="0" fontId="38" fillId="25" borderId="99" xfId="0" applyFont="1" applyFill="1" applyBorder="1" applyAlignment="1">
      <alignment horizontal="center" vertical="center"/>
    </xf>
    <xf numFmtId="183" fontId="38" fillId="25" borderId="100" xfId="0" applyNumberFormat="1" applyFont="1" applyFill="1" applyBorder="1" applyAlignment="1" applyProtection="1">
      <alignment vertical="center"/>
      <protection locked="0"/>
    </xf>
    <xf numFmtId="183" fontId="38" fillId="25" borderId="101" xfId="0" applyNumberFormat="1" applyFont="1" applyFill="1" applyBorder="1" applyAlignment="1" applyProtection="1">
      <alignment vertical="center"/>
      <protection locked="0"/>
    </xf>
    <xf numFmtId="183" fontId="38" fillId="0" borderId="99" xfId="0" applyNumberFormat="1" applyFont="1" applyFill="1" applyBorder="1" applyAlignment="1">
      <alignment vertical="center"/>
    </xf>
    <xf numFmtId="0" fontId="4" fillId="0" borderId="0" xfId="50" quotePrefix="1" applyFont="1" applyFill="1" applyBorder="1" applyAlignment="1">
      <alignment horizontal="right" vertical="center" wrapText="1"/>
    </xf>
    <xf numFmtId="0" fontId="3" fillId="26" borderId="14" xfId="50" applyFont="1" applyFill="1" applyBorder="1" applyAlignment="1">
      <alignment horizontal="distributed" vertical="center" wrapText="1"/>
    </xf>
    <xf numFmtId="0" fontId="3" fillId="26" borderId="15" xfId="50" applyFont="1" applyFill="1" applyBorder="1" applyAlignment="1">
      <alignment horizontal="distributed" vertical="center" wrapText="1"/>
    </xf>
    <xf numFmtId="0" fontId="8" fillId="26" borderId="18" xfId="50" applyFont="1" applyFill="1" applyBorder="1" applyAlignment="1">
      <alignment horizontal="center" vertical="center" wrapText="1"/>
    </xf>
    <xf numFmtId="0" fontId="8" fillId="26" borderId="21" xfId="50" applyNumberFormat="1" applyFont="1" applyFill="1" applyBorder="1" applyAlignment="1">
      <alignment horizontal="center" vertical="center" wrapText="1"/>
    </xf>
    <xf numFmtId="0" fontId="8" fillId="26" borderId="18" xfId="50" applyNumberFormat="1" applyFont="1" applyFill="1" applyBorder="1" applyAlignment="1">
      <alignment horizontal="center" vertical="center" wrapText="1"/>
    </xf>
    <xf numFmtId="0" fontId="8" fillId="26" borderId="24" xfId="50" applyNumberFormat="1" applyFont="1" applyFill="1" applyBorder="1" applyAlignment="1">
      <alignment horizontal="center" vertical="center" wrapText="1"/>
    </xf>
    <xf numFmtId="0" fontId="9" fillId="26" borderId="104" xfId="50" applyNumberFormat="1" applyFont="1" applyFill="1" applyBorder="1" applyAlignment="1">
      <alignment horizontal="center" vertical="center" shrinkToFit="1"/>
    </xf>
    <xf numFmtId="0" fontId="9" fillId="26" borderId="105" xfId="50" applyNumberFormat="1" applyFont="1" applyFill="1" applyBorder="1" applyAlignment="1">
      <alignment horizontal="center" vertical="center" shrinkToFit="1"/>
    </xf>
    <xf numFmtId="49" fontId="9" fillId="26" borderId="104" xfId="50" applyNumberFormat="1" applyFont="1" applyFill="1" applyBorder="1" applyAlignment="1">
      <alignment horizontal="center" vertical="center" shrinkToFit="1"/>
    </xf>
    <xf numFmtId="0" fontId="44" fillId="0" borderId="0" xfId="0" applyFont="1" applyFill="1" applyAlignment="1">
      <alignment horizontal="center" vertical="center"/>
    </xf>
    <xf numFmtId="38" fontId="38" fillId="0" borderId="49" xfId="53" applyFont="1" applyFill="1" applyBorder="1" applyAlignment="1" applyProtection="1">
      <alignment vertical="center"/>
      <protection locked="0"/>
    </xf>
    <xf numFmtId="0" fontId="44" fillId="0" borderId="0" xfId="0" applyFont="1" applyFill="1" applyAlignment="1">
      <alignment horizontal="center" vertical="center"/>
    </xf>
    <xf numFmtId="0" fontId="0" fillId="25" borderId="41" xfId="0" applyFont="1" applyFill="1" applyBorder="1" applyAlignment="1">
      <alignment horizontal="center" vertical="center" wrapText="1"/>
    </xf>
    <xf numFmtId="0" fontId="38" fillId="0" borderId="67" xfId="0" quotePrefix="1" applyFont="1" applyFill="1" applyBorder="1" applyAlignment="1">
      <alignment horizontal="center" vertical="center" wrapText="1"/>
    </xf>
    <xf numFmtId="0" fontId="38" fillId="0" borderId="68" xfId="0" applyFont="1" applyFill="1" applyBorder="1" applyAlignment="1">
      <alignment horizontal="center" vertical="center" wrapText="1"/>
    </xf>
    <xf numFmtId="0" fontId="0" fillId="25" borderId="91" xfId="0" applyFont="1" applyFill="1" applyBorder="1" applyAlignment="1">
      <alignment horizontal="center" vertical="center" wrapText="1"/>
    </xf>
    <xf numFmtId="180" fontId="38" fillId="0" borderId="107" xfId="53" applyNumberFormat="1" applyFont="1" applyFill="1" applyBorder="1" applyAlignment="1" applyProtection="1">
      <alignment horizontal="right" vertical="center"/>
      <protection locked="0"/>
    </xf>
    <xf numFmtId="180" fontId="38" fillId="0" borderId="106" xfId="53" applyNumberFormat="1" applyFont="1" applyFill="1" applyBorder="1" applyAlignment="1" applyProtection="1">
      <alignment horizontal="right" vertical="center"/>
      <protection locked="0"/>
    </xf>
    <xf numFmtId="180" fontId="38" fillId="0" borderId="108" xfId="53" applyNumberFormat="1" applyFont="1" applyFill="1" applyBorder="1" applyAlignment="1" applyProtection="1">
      <alignment horizontal="right" vertical="center"/>
      <protection locked="0"/>
    </xf>
    <xf numFmtId="180" fontId="38" fillId="0" borderId="109" xfId="53" applyNumberFormat="1" applyFont="1" applyFill="1" applyBorder="1" applyAlignment="1" applyProtection="1">
      <alignment horizontal="right" vertical="center"/>
      <protection locked="0"/>
    </xf>
    <xf numFmtId="180" fontId="38" fillId="0" borderId="0" xfId="53" applyNumberFormat="1" applyFont="1" applyFill="1" applyBorder="1" applyAlignment="1">
      <alignment horizontal="right" vertical="center"/>
    </xf>
    <xf numFmtId="180" fontId="38" fillId="0" borderId="57" xfId="53" applyNumberFormat="1" applyFont="1" applyFill="1" applyBorder="1" applyAlignment="1">
      <alignment horizontal="right" vertical="center"/>
    </xf>
    <xf numFmtId="0" fontId="0" fillId="0" borderId="84" xfId="0" quotePrefix="1" applyBorder="1" applyAlignment="1">
      <alignment horizontal="center" vertical="center" wrapText="1"/>
    </xf>
    <xf numFmtId="0" fontId="38" fillId="25" borderId="35" xfId="0" applyFont="1" applyFill="1" applyBorder="1" applyAlignment="1">
      <alignment horizontal="center" vertical="center"/>
    </xf>
    <xf numFmtId="0" fontId="38" fillId="25" borderId="112" xfId="0" applyFont="1" applyFill="1" applyBorder="1" applyAlignment="1">
      <alignment horizontal="center" vertical="center"/>
    </xf>
    <xf numFmtId="0" fontId="0" fillId="0" borderId="113" xfId="0" quotePrefix="1" applyBorder="1" applyAlignment="1">
      <alignment horizontal="center" vertical="center" wrapText="1"/>
    </xf>
    <xf numFmtId="0" fontId="38" fillId="25" borderId="43" xfId="0" applyFont="1" applyFill="1" applyBorder="1" applyAlignment="1">
      <alignment horizontal="center" vertical="center"/>
    </xf>
    <xf numFmtId="0" fontId="38" fillId="25" borderId="41" xfId="0" applyFont="1" applyFill="1" applyBorder="1" applyAlignment="1">
      <alignment horizontal="center" vertical="center"/>
    </xf>
    <xf numFmtId="0" fontId="38" fillId="0" borderId="113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2" fillId="0" borderId="0" xfId="0" quotePrefix="1" applyFont="1" applyFill="1" applyAlignment="1">
      <alignment horizontal="left" vertical="center"/>
    </xf>
    <xf numFmtId="0" fontId="0" fillId="0" borderId="69" xfId="0" applyFont="1" applyFill="1" applyBorder="1" applyAlignment="1">
      <alignment horizontal="center" vertical="center" wrapText="1"/>
    </xf>
    <xf numFmtId="0" fontId="38" fillId="0" borderId="83" xfId="0" applyFont="1" applyFill="1" applyBorder="1" applyAlignment="1">
      <alignment horizontal="center" vertical="center"/>
    </xf>
    <xf numFmtId="183" fontId="38" fillId="0" borderId="82" xfId="0" applyNumberFormat="1" applyFont="1" applyFill="1" applyBorder="1" applyAlignment="1" applyProtection="1">
      <alignment vertical="center"/>
      <protection locked="0"/>
    </xf>
    <xf numFmtId="183" fontId="38" fillId="0" borderId="114" xfId="0" applyNumberFormat="1" applyFont="1" applyFill="1" applyBorder="1" applyAlignment="1" applyProtection="1">
      <alignment vertical="center"/>
      <protection locked="0"/>
    </xf>
    <xf numFmtId="183" fontId="38" fillId="0" borderId="83" xfId="0" applyNumberFormat="1" applyFont="1" applyFill="1" applyBorder="1" applyAlignment="1">
      <alignment vertical="center"/>
    </xf>
    <xf numFmtId="38" fontId="38" fillId="0" borderId="115" xfId="53" applyFont="1" applyFill="1" applyBorder="1" applyAlignment="1" applyProtection="1">
      <alignment vertical="center"/>
      <protection locked="0"/>
    </xf>
    <xf numFmtId="180" fontId="38" fillId="0" borderId="0" xfId="53" applyNumberFormat="1" applyFont="1" applyFill="1" applyBorder="1" applyAlignment="1" applyProtection="1">
      <alignment horizontal="right" vertical="center"/>
      <protection locked="0"/>
    </xf>
    <xf numFmtId="180" fontId="38" fillId="0" borderId="57" xfId="53" applyNumberFormat="1" applyFont="1" applyFill="1" applyBorder="1" applyAlignment="1" applyProtection="1">
      <alignment horizontal="right" vertical="center"/>
      <protection locked="0"/>
    </xf>
    <xf numFmtId="0" fontId="38" fillId="0" borderId="35" xfId="0" applyFont="1" applyFill="1" applyBorder="1" applyAlignment="1">
      <alignment horizontal="center" vertical="center"/>
    </xf>
    <xf numFmtId="0" fontId="38" fillId="0" borderId="110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38" fillId="0" borderId="68" xfId="0" applyFont="1" applyFill="1" applyBorder="1" applyAlignment="1">
      <alignment horizontal="center" vertical="center" wrapText="1"/>
    </xf>
    <xf numFmtId="0" fontId="38" fillId="0" borderId="120" xfId="0" quotePrefix="1" applyFont="1" applyBorder="1" applyAlignment="1">
      <alignment horizontal="center" vertical="center" wrapText="1"/>
    </xf>
    <xf numFmtId="0" fontId="38" fillId="0" borderId="82" xfId="0" applyFont="1" applyFill="1" applyBorder="1" applyAlignment="1">
      <alignment horizontal="center" vertical="center" wrapText="1"/>
    </xf>
    <xf numFmtId="0" fontId="38" fillId="0" borderId="114" xfId="0" quotePrefix="1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/>
    </xf>
    <xf numFmtId="0" fontId="38" fillId="0" borderId="122" xfId="0" applyFont="1" applyFill="1" applyBorder="1" applyAlignment="1">
      <alignment horizontal="center" vertical="center"/>
    </xf>
    <xf numFmtId="0" fontId="38" fillId="0" borderId="123" xfId="0" applyFont="1" applyFill="1" applyBorder="1" applyAlignment="1">
      <alignment horizontal="center" vertical="center"/>
    </xf>
    <xf numFmtId="183" fontId="38" fillId="25" borderId="124" xfId="0" applyNumberFormat="1" applyFont="1" applyFill="1" applyBorder="1" applyAlignment="1" applyProtection="1">
      <alignment vertical="center"/>
      <protection locked="0"/>
    </xf>
    <xf numFmtId="183" fontId="38" fillId="0" borderId="125" xfId="0" applyNumberFormat="1" applyFont="1" applyFill="1" applyBorder="1" applyAlignment="1">
      <alignment vertical="center"/>
    </xf>
    <xf numFmtId="0" fontId="38" fillId="0" borderId="16" xfId="0" applyFont="1" applyFill="1" applyBorder="1" applyAlignment="1">
      <alignment horizontal="center" vertical="center"/>
    </xf>
    <xf numFmtId="183" fontId="38" fillId="24" borderId="114" xfId="0" applyNumberFormat="1" applyFont="1" applyFill="1" applyBorder="1" applyAlignment="1" applyProtection="1">
      <alignment vertical="center"/>
      <protection locked="0"/>
    </xf>
    <xf numFmtId="183" fontId="38" fillId="24" borderId="83" xfId="0" applyNumberFormat="1" applyFont="1" applyFill="1" applyBorder="1" applyAlignment="1" applyProtection="1">
      <alignment vertical="center"/>
      <protection locked="0"/>
    </xf>
    <xf numFmtId="0" fontId="38" fillId="25" borderId="130" xfId="0" applyFont="1" applyFill="1" applyBorder="1" applyAlignment="1">
      <alignment horizontal="center" vertical="center"/>
    </xf>
    <xf numFmtId="0" fontId="38" fillId="25" borderId="131" xfId="0" applyFont="1" applyFill="1" applyBorder="1" applyAlignment="1">
      <alignment horizontal="center" vertical="center"/>
    </xf>
    <xf numFmtId="0" fontId="38" fillId="25" borderId="42" xfId="0" applyFont="1" applyFill="1" applyBorder="1" applyAlignment="1">
      <alignment horizontal="center" vertical="center" wrapText="1"/>
    </xf>
    <xf numFmtId="0" fontId="38" fillId="25" borderId="43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183" fontId="38" fillId="24" borderId="0" xfId="0" applyNumberFormat="1" applyFont="1" applyFill="1" applyBorder="1" applyAlignment="1" applyProtection="1">
      <alignment vertical="center"/>
      <protection locked="0"/>
    </xf>
    <xf numFmtId="0" fontId="38" fillId="0" borderId="0" xfId="0" quotePrefix="1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183" fontId="38" fillId="0" borderId="0" xfId="0" applyNumberFormat="1" applyFont="1" applyFill="1" applyBorder="1" applyAlignment="1" applyProtection="1">
      <alignment vertical="center"/>
      <protection locked="0"/>
    </xf>
    <xf numFmtId="183" fontId="38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183" fontId="38" fillId="24" borderId="0" xfId="0" applyNumberFormat="1" applyFont="1" applyFill="1" applyBorder="1" applyAlignment="1">
      <alignment vertical="center"/>
    </xf>
    <xf numFmtId="0" fontId="38" fillId="0" borderId="136" xfId="0" applyFont="1" applyBorder="1" applyAlignment="1">
      <alignment horizontal="center" vertical="center" wrapText="1"/>
    </xf>
    <xf numFmtId="180" fontId="38" fillId="0" borderId="137" xfId="53" applyNumberFormat="1" applyFont="1" applyFill="1" applyBorder="1" applyAlignment="1" applyProtection="1">
      <alignment horizontal="right" vertical="center"/>
      <protection locked="0"/>
    </xf>
    <xf numFmtId="180" fontId="38" fillId="0" borderId="138" xfId="53" applyNumberFormat="1" applyFont="1" applyFill="1" applyBorder="1" applyAlignment="1" applyProtection="1">
      <alignment horizontal="right" vertical="center"/>
      <protection locked="0"/>
    </xf>
    <xf numFmtId="180" fontId="38" fillId="0" borderId="139" xfId="53" applyNumberFormat="1" applyFont="1" applyFill="1" applyBorder="1" applyAlignment="1" applyProtection="1">
      <alignment horizontal="right" vertical="center"/>
      <protection locked="0"/>
    </xf>
    <xf numFmtId="180" fontId="38" fillId="0" borderId="140" xfId="53" applyNumberFormat="1" applyFont="1" applyBorder="1" applyAlignment="1">
      <alignment horizontal="right" vertical="center"/>
    </xf>
    <xf numFmtId="180" fontId="38" fillId="0" borderId="139" xfId="53" applyNumberFormat="1" applyFont="1" applyFill="1" applyBorder="1" applyAlignment="1">
      <alignment horizontal="right" vertical="center"/>
    </xf>
    <xf numFmtId="180" fontId="38" fillId="0" borderId="141" xfId="53" applyNumberFormat="1" applyFont="1" applyFill="1" applyBorder="1" applyAlignment="1">
      <alignment horizontal="right" vertical="center"/>
    </xf>
    <xf numFmtId="49" fontId="9" fillId="26" borderId="142" xfId="50" applyNumberFormat="1" applyFont="1" applyFill="1" applyBorder="1" applyAlignment="1">
      <alignment horizontal="center" vertical="center" shrinkToFit="1"/>
    </xf>
    <xf numFmtId="180" fontId="47" fillId="27" borderId="2" xfId="53" applyNumberFormat="1" applyFont="1" applyFill="1" applyBorder="1" applyAlignment="1">
      <alignment horizontal="right" vertical="center"/>
    </xf>
    <xf numFmtId="180" fontId="47" fillId="27" borderId="62" xfId="53" applyNumberFormat="1" applyFont="1" applyFill="1" applyBorder="1" applyAlignment="1">
      <alignment horizontal="right" vertical="center"/>
    </xf>
    <xf numFmtId="180" fontId="47" fillId="27" borderId="140" xfId="53" applyNumberFormat="1" applyFont="1" applyFill="1" applyBorder="1" applyAlignment="1">
      <alignment horizontal="right" vertical="center"/>
    </xf>
    <xf numFmtId="180" fontId="38" fillId="27" borderId="63" xfId="53" applyNumberFormat="1" applyFont="1" applyFill="1" applyBorder="1" applyAlignment="1">
      <alignment horizontal="right" vertical="center"/>
    </xf>
    <xf numFmtId="184" fontId="46" fillId="27" borderId="62" xfId="53" applyNumberFormat="1" applyFont="1" applyFill="1" applyBorder="1" applyAlignment="1">
      <alignment vertical="center"/>
    </xf>
    <xf numFmtId="184" fontId="46" fillId="27" borderId="140" xfId="53" applyNumberFormat="1" applyFont="1" applyFill="1" applyBorder="1" applyAlignment="1">
      <alignment vertical="center"/>
    </xf>
    <xf numFmtId="184" fontId="46" fillId="27" borderId="63" xfId="53" applyNumberFormat="1" applyFont="1" applyFill="1" applyBorder="1" applyAlignment="1">
      <alignment vertical="center"/>
    </xf>
    <xf numFmtId="49" fontId="5" fillId="0" borderId="144" xfId="50" applyNumberFormat="1" applyFont="1" applyFill="1" applyBorder="1" applyAlignment="1">
      <alignment horizontal="center" vertical="center" shrinkToFit="1"/>
    </xf>
    <xf numFmtId="0" fontId="5" fillId="0" borderId="143" xfId="50" applyFont="1" applyFill="1" applyBorder="1" applyAlignment="1">
      <alignment vertical="center" wrapText="1"/>
    </xf>
    <xf numFmtId="49" fontId="5" fillId="0" borderId="29" xfId="50" applyNumberFormat="1" applyFont="1" applyFill="1" applyBorder="1" applyAlignment="1">
      <alignment horizontal="center" vertical="center" shrinkToFit="1"/>
    </xf>
    <xf numFmtId="49" fontId="5" fillId="0" borderId="30" xfId="50" applyNumberFormat="1" applyFont="1" applyFill="1" applyBorder="1" applyAlignment="1">
      <alignment horizontal="center" vertical="center" shrinkToFit="1"/>
    </xf>
    <xf numFmtId="0" fontId="9" fillId="26" borderId="40" xfId="5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38" fillId="25" borderId="59" xfId="0" applyFont="1" applyFill="1" applyBorder="1" applyAlignment="1">
      <alignment horizontal="center" vertical="center"/>
    </xf>
    <xf numFmtId="0" fontId="9" fillId="26" borderId="102" xfId="50" applyNumberFormat="1" applyFont="1" applyFill="1" applyBorder="1" applyAlignment="1">
      <alignment horizontal="center" vertical="center" shrinkToFit="1"/>
    </xf>
    <xf numFmtId="49" fontId="5" fillId="0" borderId="33" xfId="50" applyNumberFormat="1" applyFont="1" applyFill="1" applyBorder="1" applyAlignment="1">
      <alignment horizontal="center" vertical="center" wrapText="1" shrinkToFit="1"/>
    </xf>
    <xf numFmtId="0" fontId="38" fillId="25" borderId="148" xfId="0" applyFont="1" applyFill="1" applyBorder="1" applyAlignment="1">
      <alignment vertical="center"/>
    </xf>
    <xf numFmtId="183" fontId="38" fillId="25" borderId="33" xfId="0" applyNumberFormat="1" applyFont="1" applyFill="1" applyBorder="1" applyAlignment="1" applyProtection="1">
      <alignment horizontal="center" vertical="center"/>
      <protection locked="0"/>
    </xf>
    <xf numFmtId="0" fontId="38" fillId="25" borderId="149" xfId="0" applyFont="1" applyFill="1" applyBorder="1" applyAlignment="1">
      <alignment vertical="center"/>
    </xf>
    <xf numFmtId="183" fontId="38" fillId="25" borderId="44" xfId="0" applyNumberFormat="1" applyFont="1" applyFill="1" applyBorder="1" applyAlignment="1" applyProtection="1">
      <alignment vertical="center"/>
      <protection locked="0"/>
    </xf>
    <xf numFmtId="183" fontId="38" fillId="25" borderId="34" xfId="0" applyNumberFormat="1" applyFont="1" applyFill="1" applyBorder="1" applyAlignment="1" applyProtection="1">
      <alignment vertical="center"/>
      <protection locked="0"/>
    </xf>
    <xf numFmtId="183" fontId="38" fillId="0" borderId="150" xfId="0" applyNumberFormat="1" applyFont="1" applyFill="1" applyBorder="1" applyAlignment="1">
      <alignment vertical="center"/>
    </xf>
    <xf numFmtId="0" fontId="38" fillId="25" borderId="151" xfId="0" applyFont="1" applyFill="1" applyBorder="1" applyAlignment="1">
      <alignment vertical="center"/>
    </xf>
    <xf numFmtId="0" fontId="38" fillId="25" borderId="91" xfId="0" applyFont="1" applyFill="1" applyBorder="1" applyAlignment="1">
      <alignment horizontal="center" vertical="center"/>
    </xf>
    <xf numFmtId="0" fontId="38" fillId="25" borderId="85" xfId="0" applyFont="1" applyFill="1" applyBorder="1" applyAlignment="1">
      <alignment horizontal="center" vertical="center"/>
    </xf>
    <xf numFmtId="0" fontId="38" fillId="25" borderId="113" xfId="0" applyFont="1" applyFill="1" applyBorder="1" applyAlignment="1">
      <alignment horizontal="center" vertical="center"/>
    </xf>
    <xf numFmtId="183" fontId="38" fillId="25" borderId="114" xfId="0" applyNumberFormat="1" applyFont="1" applyFill="1" applyBorder="1" applyAlignment="1" applyProtection="1">
      <alignment vertical="center"/>
      <protection locked="0"/>
    </xf>
    <xf numFmtId="183" fontId="38" fillId="0" borderId="110" xfId="0" applyNumberFormat="1" applyFont="1" applyFill="1" applyBorder="1" applyAlignment="1">
      <alignment vertical="center"/>
    </xf>
    <xf numFmtId="180" fontId="38" fillId="0" borderId="1" xfId="53" applyNumberFormat="1" applyFont="1" applyFill="1" applyBorder="1" applyAlignment="1">
      <alignment horizontal="right" vertical="center"/>
    </xf>
    <xf numFmtId="180" fontId="38" fillId="0" borderId="155" xfId="53" applyNumberFormat="1" applyFont="1" applyFill="1" applyBorder="1" applyAlignment="1">
      <alignment horizontal="right" vertical="center"/>
    </xf>
    <xf numFmtId="180" fontId="38" fillId="0" borderId="156" xfId="53" applyNumberFormat="1" applyFont="1" applyFill="1" applyBorder="1" applyAlignment="1">
      <alignment horizontal="right" vertical="center"/>
    </xf>
    <xf numFmtId="180" fontId="38" fillId="0" borderId="152" xfId="53" applyNumberFormat="1" applyFont="1" applyFill="1" applyBorder="1" applyAlignment="1">
      <alignment horizontal="right" vertical="center"/>
    </xf>
    <xf numFmtId="49" fontId="5" fillId="0" borderId="25" xfId="50" applyNumberFormat="1" applyFont="1" applyFill="1" applyBorder="1" applyAlignment="1">
      <alignment horizontal="center" vertical="center" shrinkToFit="1"/>
    </xf>
    <xf numFmtId="0" fontId="49" fillId="0" borderId="0" xfId="57" applyFont="1" applyAlignment="1">
      <alignment vertical="center"/>
    </xf>
    <xf numFmtId="0" fontId="50" fillId="0" borderId="0" xfId="0" applyFont="1" applyAlignment="1">
      <alignment horizontal="left" vertical="center" readingOrder="1"/>
    </xf>
    <xf numFmtId="0" fontId="38" fillId="0" borderId="0" xfId="0" applyFont="1"/>
    <xf numFmtId="0" fontId="51" fillId="0" borderId="0" xfId="0" applyFont="1" applyAlignment="1">
      <alignment horizontal="left" vertical="center" readingOrder="1"/>
    </xf>
    <xf numFmtId="0" fontId="52" fillId="0" borderId="0" xfId="0" applyFont="1"/>
    <xf numFmtId="41" fontId="52" fillId="28" borderId="157" xfId="53" applyNumberFormat="1" applyFont="1" applyFill="1" applyBorder="1" applyAlignment="1">
      <alignment vertical="center"/>
    </xf>
    <xf numFmtId="41" fontId="52" fillId="0" borderId="157" xfId="53" applyNumberFormat="1" applyFont="1" applyFill="1" applyBorder="1" applyAlignment="1">
      <alignment vertical="center"/>
    </xf>
    <xf numFmtId="41" fontId="52" fillId="29" borderId="157" xfId="53" applyNumberFormat="1" applyFont="1" applyFill="1" applyBorder="1" applyAlignment="1">
      <alignment vertical="center"/>
    </xf>
    <xf numFmtId="41" fontId="52" fillId="30" borderId="157" xfId="53" applyNumberFormat="1" applyFont="1" applyFill="1" applyBorder="1" applyAlignment="1">
      <alignment vertical="center"/>
    </xf>
    <xf numFmtId="41" fontId="52" fillId="31" borderId="157" xfId="53" applyNumberFormat="1" applyFont="1" applyFill="1" applyBorder="1" applyAlignment="1">
      <alignment vertical="center"/>
    </xf>
    <xf numFmtId="0" fontId="52" fillId="31" borderId="38" xfId="59" applyFont="1" applyFill="1" applyBorder="1" applyAlignment="1">
      <alignment horizontal="center" vertical="center" wrapText="1"/>
    </xf>
    <xf numFmtId="0" fontId="52" fillId="31" borderId="135" xfId="59" applyFont="1" applyFill="1" applyBorder="1">
      <alignment vertical="center"/>
    </xf>
    <xf numFmtId="0" fontId="52" fillId="0" borderId="122" xfId="59" applyFont="1" applyBorder="1">
      <alignment vertical="center"/>
    </xf>
    <xf numFmtId="0" fontId="52" fillId="0" borderId="157" xfId="59" applyFont="1" applyBorder="1" applyAlignment="1">
      <alignment vertical="center" wrapText="1"/>
    </xf>
    <xf numFmtId="0" fontId="52" fillId="0" borderId="157" xfId="59" applyFont="1" applyBorder="1">
      <alignment vertical="center"/>
    </xf>
    <xf numFmtId="38" fontId="52" fillId="26" borderId="40" xfId="53" applyFont="1" applyFill="1" applyBorder="1" applyAlignment="1">
      <alignment horizontal="center" vertical="center"/>
    </xf>
    <xf numFmtId="0" fontId="52" fillId="26" borderId="40" xfId="58" applyFont="1" applyFill="1" applyBorder="1" applyAlignment="1">
      <alignment horizontal="center" vertical="center" wrapText="1"/>
    </xf>
    <xf numFmtId="0" fontId="52" fillId="26" borderId="27" xfId="58" applyFont="1" applyFill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12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3" fillId="0" borderId="0" xfId="60"/>
    <xf numFmtId="0" fontId="54" fillId="0" borderId="0" xfId="57" applyFont="1" applyAlignment="1">
      <alignment vertical="center"/>
    </xf>
    <xf numFmtId="0" fontId="54" fillId="0" borderId="127" xfId="57" applyFont="1" applyBorder="1" applyAlignment="1">
      <alignment vertical="center"/>
    </xf>
    <xf numFmtId="0" fontId="1" fillId="0" borderId="12" xfId="57" applyBorder="1"/>
    <xf numFmtId="0" fontId="54" fillId="0" borderId="160" xfId="57" applyFont="1" applyBorder="1" applyAlignment="1">
      <alignment vertical="center"/>
    </xf>
    <xf numFmtId="0" fontId="4" fillId="0" borderId="122" xfId="57" applyFont="1" applyBorder="1" applyAlignment="1">
      <alignment vertical="center"/>
    </xf>
    <xf numFmtId="0" fontId="57" fillId="0" borderId="0" xfId="61" applyFont="1">
      <alignment vertical="center"/>
    </xf>
    <xf numFmtId="0" fontId="54" fillId="0" borderId="39" xfId="57" applyFont="1" applyBorder="1" applyAlignment="1">
      <alignment vertical="center"/>
    </xf>
    <xf numFmtId="0" fontId="54" fillId="0" borderId="158" xfId="57" applyFont="1" applyBorder="1" applyAlignment="1">
      <alignment vertical="center"/>
    </xf>
    <xf numFmtId="0" fontId="4" fillId="0" borderId="16" xfId="57" applyFont="1" applyBorder="1" applyAlignment="1">
      <alignment vertical="center"/>
    </xf>
    <xf numFmtId="0" fontId="4" fillId="0" borderId="0" xfId="57" applyFont="1" applyAlignment="1">
      <alignment vertical="center"/>
    </xf>
    <xf numFmtId="0" fontId="49" fillId="0" borderId="0" xfId="57" applyFont="1" applyBorder="1" applyAlignment="1">
      <alignment vertical="center"/>
    </xf>
    <xf numFmtId="0" fontId="0" fillId="0" borderId="0" xfId="0" applyBorder="1"/>
    <xf numFmtId="41" fontId="0" fillId="0" borderId="0" xfId="0" applyNumberFormat="1" applyBorder="1"/>
    <xf numFmtId="0" fontId="0" fillId="0" borderId="0" xfId="0" applyBorder="1" applyAlignment="1">
      <alignment horizontal="left" vertical="center"/>
    </xf>
    <xf numFmtId="10" fontId="0" fillId="0" borderId="0" xfId="0" applyNumberFormat="1" applyBorder="1"/>
    <xf numFmtId="185" fontId="0" fillId="0" borderId="0" xfId="0" applyNumberFormat="1" applyBorder="1"/>
    <xf numFmtId="3" fontId="58" fillId="24" borderId="0" xfId="53" applyNumberFormat="1" applyFont="1" applyFill="1"/>
    <xf numFmtId="0" fontId="59" fillId="24" borderId="0" xfId="0" applyFont="1" applyFill="1"/>
    <xf numFmtId="0" fontId="60" fillId="24" borderId="0" xfId="0" applyFont="1" applyFill="1"/>
    <xf numFmtId="0" fontId="59" fillId="24" borderId="0" xfId="0" applyFont="1" applyFill="1" applyAlignment="1">
      <alignment vertical="center"/>
    </xf>
    <xf numFmtId="3" fontId="61" fillId="24" borderId="0" xfId="53" applyNumberFormat="1" applyFont="1" applyFill="1"/>
    <xf numFmtId="3" fontId="59" fillId="24" borderId="0" xfId="53" applyNumberFormat="1" applyFont="1" applyFill="1"/>
    <xf numFmtId="3" fontId="59" fillId="24" borderId="0" xfId="53" applyNumberFormat="1" applyFont="1" applyFill="1" applyBorder="1"/>
    <xf numFmtId="10" fontId="59" fillId="0" borderId="161" xfId="0" applyNumberFormat="1" applyFont="1" applyBorder="1" applyAlignment="1">
      <alignment vertical="center"/>
    </xf>
    <xf numFmtId="0" fontId="59" fillId="26" borderId="152" xfId="0" applyFont="1" applyFill="1" applyBorder="1" applyAlignment="1">
      <alignment horizontal="center" vertical="center"/>
    </xf>
    <xf numFmtId="3" fontId="59" fillId="24" borderId="84" xfId="53" applyNumberFormat="1" applyFont="1" applyFill="1" applyBorder="1"/>
    <xf numFmtId="0" fontId="59" fillId="0" borderId="145" xfId="0" applyFont="1" applyBorder="1" applyAlignment="1">
      <alignment horizontal="right" vertical="center"/>
    </xf>
    <xf numFmtId="186" fontId="59" fillId="0" borderId="145" xfId="0" applyNumberFormat="1" applyFont="1" applyBorder="1" applyAlignment="1">
      <alignment horizontal="right" vertical="center"/>
    </xf>
    <xf numFmtId="3" fontId="59" fillId="33" borderId="68" xfId="53" applyNumberFormat="1" applyFont="1" applyFill="1" applyBorder="1" applyAlignment="1">
      <alignment horizontal="right" vertical="center"/>
    </xf>
    <xf numFmtId="0" fontId="59" fillId="0" borderId="162" xfId="0" applyFont="1" applyBorder="1" applyAlignment="1">
      <alignment horizontal="right" vertical="center"/>
    </xf>
    <xf numFmtId="0" fontId="59" fillId="0" borderId="163" xfId="0" applyFont="1" applyBorder="1" applyAlignment="1">
      <alignment horizontal="right" vertical="center"/>
    </xf>
    <xf numFmtId="0" fontId="59" fillId="24" borderId="88" xfId="0" applyFont="1" applyFill="1" applyBorder="1" applyAlignment="1">
      <alignment horizontal="center" vertical="center"/>
    </xf>
    <xf numFmtId="3" fontId="59" fillId="24" borderId="146" xfId="53" applyNumberFormat="1" applyFont="1" applyFill="1" applyBorder="1"/>
    <xf numFmtId="0" fontId="59" fillId="0" borderId="164" xfId="0" applyFont="1" applyBorder="1" applyAlignment="1">
      <alignment horizontal="right" vertical="center"/>
    </xf>
    <xf numFmtId="0" fontId="59" fillId="0" borderId="165" xfId="0" applyFont="1" applyBorder="1" applyAlignment="1">
      <alignment horizontal="right" vertical="center"/>
    </xf>
    <xf numFmtId="0" fontId="59" fillId="0" borderId="166" xfId="0" applyFont="1" applyBorder="1" applyAlignment="1">
      <alignment horizontal="right" vertical="center"/>
    </xf>
    <xf numFmtId="0" fontId="63" fillId="24" borderId="0" xfId="0" applyFont="1" applyFill="1"/>
    <xf numFmtId="0" fontId="64" fillId="24" borderId="0" xfId="0" applyFont="1" applyFill="1" applyAlignment="1">
      <alignment vertical="center"/>
    </xf>
    <xf numFmtId="0" fontId="64" fillId="24" borderId="0" xfId="0" applyFont="1" applyFill="1" applyAlignment="1">
      <alignment horizontal="center" vertical="center"/>
    </xf>
    <xf numFmtId="3" fontId="59" fillId="24" borderId="0" xfId="53" applyNumberFormat="1" applyFont="1" applyFill="1" applyBorder="1" applyAlignment="1">
      <alignment horizontal="center" vertical="center"/>
    </xf>
    <xf numFmtId="3" fontId="59" fillId="24" borderId="127" xfId="53" applyNumberFormat="1" applyFont="1" applyFill="1" applyBorder="1"/>
    <xf numFmtId="3" fontId="59" fillId="24" borderId="179" xfId="53" applyNumberFormat="1" applyFont="1" applyFill="1" applyBorder="1" applyAlignment="1">
      <alignment horizontal="center" vertical="center"/>
    </xf>
    <xf numFmtId="3" fontId="59" fillId="24" borderId="160" xfId="53" applyNumberFormat="1" applyFont="1" applyFill="1" applyBorder="1"/>
    <xf numFmtId="3" fontId="59" fillId="24" borderId="184" xfId="53" applyNumberFormat="1" applyFont="1" applyFill="1" applyBorder="1" applyAlignment="1">
      <alignment horizontal="center" vertical="center"/>
    </xf>
    <xf numFmtId="3" fontId="59" fillId="24" borderId="0" xfId="53" applyNumberFormat="1" applyFont="1" applyFill="1" applyAlignment="1">
      <alignment vertical="center"/>
    </xf>
    <xf numFmtId="186" fontId="62" fillId="24" borderId="83" xfId="53" applyNumberFormat="1" applyFont="1" applyFill="1" applyBorder="1" applyAlignment="1">
      <alignment horizontal="right" vertical="center"/>
    </xf>
    <xf numFmtId="186" fontId="62" fillId="24" borderId="145" xfId="53" applyNumberFormat="1" applyFont="1" applyFill="1" applyBorder="1" applyAlignment="1">
      <alignment horizontal="right" vertical="center"/>
    </xf>
    <xf numFmtId="186" fontId="62" fillId="24" borderId="68" xfId="53" applyNumberFormat="1" applyFont="1" applyFill="1" applyBorder="1" applyAlignment="1">
      <alignment horizontal="right" vertical="center"/>
    </xf>
    <xf numFmtId="186" fontId="62" fillId="24" borderId="67" xfId="53" applyNumberFormat="1" applyFont="1" applyFill="1" applyBorder="1" applyAlignment="1">
      <alignment horizontal="right" vertical="center"/>
    </xf>
    <xf numFmtId="3" fontId="59" fillId="24" borderId="85" xfId="53" applyNumberFormat="1" applyFont="1" applyFill="1" applyBorder="1" applyAlignment="1">
      <alignment vertical="center"/>
    </xf>
    <xf numFmtId="3" fontId="59" fillId="24" borderId="146" xfId="53" applyNumberFormat="1" applyFont="1" applyFill="1" applyBorder="1" applyAlignment="1">
      <alignment vertical="center"/>
    </xf>
    <xf numFmtId="3" fontId="59" fillId="24" borderId="72" xfId="53" applyNumberFormat="1" applyFont="1" applyFill="1" applyBorder="1" applyAlignment="1">
      <alignment vertical="center"/>
    </xf>
    <xf numFmtId="3" fontId="59" fillId="24" borderId="59" xfId="53" applyNumberFormat="1" applyFont="1" applyFill="1" applyBorder="1" applyAlignment="1">
      <alignment vertical="center"/>
    </xf>
    <xf numFmtId="186" fontId="59" fillId="0" borderId="157" xfId="53" applyNumberFormat="1" applyFont="1" applyFill="1" applyBorder="1" applyAlignment="1">
      <alignment horizontal="right" vertical="center"/>
    </xf>
    <xf numFmtId="186" fontId="59" fillId="0" borderId="2" xfId="53" applyNumberFormat="1" applyFont="1" applyFill="1" applyBorder="1" applyAlignment="1">
      <alignment horizontal="right" vertical="center"/>
    </xf>
    <xf numFmtId="186" fontId="59" fillId="0" borderId="186" xfId="53" applyNumberFormat="1" applyFont="1" applyFill="1" applyBorder="1" applyAlignment="1">
      <alignment horizontal="right" vertical="center"/>
    </xf>
    <xf numFmtId="3" fontId="59" fillId="24" borderId="73" xfId="53" applyNumberFormat="1" applyFont="1" applyFill="1" applyBorder="1" applyAlignment="1">
      <alignment vertical="center"/>
    </xf>
    <xf numFmtId="186" fontId="62" fillId="24" borderId="129" xfId="53" applyNumberFormat="1" applyFont="1" applyFill="1" applyBorder="1" applyAlignment="1">
      <alignment horizontal="right" vertical="center"/>
    </xf>
    <xf numFmtId="186" fontId="62" fillId="24" borderId="12" xfId="53" applyNumberFormat="1" applyFont="1" applyFill="1" applyBorder="1" applyAlignment="1">
      <alignment horizontal="right" vertical="center"/>
    </xf>
    <xf numFmtId="186" fontId="62" fillId="24" borderId="66" xfId="53" applyNumberFormat="1" applyFont="1" applyFill="1" applyBorder="1" applyAlignment="1">
      <alignment horizontal="right" vertical="center"/>
    </xf>
    <xf numFmtId="3" fontId="59" fillId="24" borderId="86" xfId="53" applyNumberFormat="1" applyFont="1" applyFill="1" applyBorder="1" applyAlignment="1">
      <alignment vertical="center"/>
    </xf>
    <xf numFmtId="186" fontId="59" fillId="24" borderId="83" xfId="53" applyNumberFormat="1" applyFont="1" applyFill="1" applyBorder="1" applyAlignment="1">
      <alignment horizontal="right" vertical="center"/>
    </xf>
    <xf numFmtId="186" fontId="59" fillId="24" borderId="145" xfId="53" applyNumberFormat="1" applyFont="1" applyFill="1" applyBorder="1" applyAlignment="1">
      <alignment horizontal="right" vertical="center"/>
    </xf>
    <xf numFmtId="186" fontId="59" fillId="24" borderId="68" xfId="53" applyNumberFormat="1" applyFont="1" applyFill="1" applyBorder="1" applyAlignment="1">
      <alignment horizontal="right" vertical="center"/>
    </xf>
    <xf numFmtId="186" fontId="59" fillId="24" borderId="67" xfId="53" applyNumberFormat="1" applyFont="1" applyFill="1" applyBorder="1" applyAlignment="1">
      <alignment horizontal="right" vertical="center"/>
    </xf>
    <xf numFmtId="3" fontId="59" fillId="24" borderId="68" xfId="53" applyNumberFormat="1" applyFont="1" applyFill="1" applyBorder="1" applyAlignment="1">
      <alignment vertical="center"/>
    </xf>
    <xf numFmtId="3" fontId="59" fillId="24" borderId="158" xfId="53" applyNumberFormat="1" applyFont="1" applyFill="1" applyBorder="1" applyAlignment="1">
      <alignment vertical="center"/>
    </xf>
    <xf numFmtId="3" fontId="59" fillId="24" borderId="12" xfId="53" applyNumberFormat="1" applyFont="1" applyFill="1" applyBorder="1" applyAlignment="1">
      <alignment horizontal="center" vertical="center"/>
    </xf>
    <xf numFmtId="186" fontId="59" fillId="24" borderId="188" xfId="53" applyNumberFormat="1" applyFont="1" applyFill="1" applyBorder="1" applyAlignment="1">
      <alignment horizontal="right" vertical="center"/>
    </xf>
    <xf numFmtId="186" fontId="59" fillId="24" borderId="189" xfId="53" applyNumberFormat="1" applyFont="1" applyFill="1" applyBorder="1" applyAlignment="1">
      <alignment horizontal="right" vertical="center"/>
    </xf>
    <xf numFmtId="186" fontId="59" fillId="24" borderId="86" xfId="53" applyNumberFormat="1" applyFont="1" applyFill="1" applyBorder="1" applyAlignment="1">
      <alignment horizontal="right" vertical="center"/>
    </xf>
    <xf numFmtId="186" fontId="59" fillId="24" borderId="190" xfId="53" applyNumberFormat="1" applyFont="1" applyFill="1" applyBorder="1" applyAlignment="1">
      <alignment horizontal="right" vertical="center"/>
    </xf>
    <xf numFmtId="3" fontId="59" fillId="24" borderId="89" xfId="53" applyNumberFormat="1" applyFont="1" applyFill="1" applyBorder="1" applyAlignment="1">
      <alignment vertical="center"/>
    </xf>
    <xf numFmtId="3" fontId="59" fillId="24" borderId="158" xfId="53" applyNumberFormat="1" applyFont="1" applyFill="1" applyBorder="1" applyAlignment="1">
      <alignment horizontal="left" vertical="center"/>
    </xf>
    <xf numFmtId="3" fontId="59" fillId="24" borderId="129" xfId="53" applyNumberFormat="1" applyFont="1" applyFill="1" applyBorder="1" applyAlignment="1">
      <alignment horizontal="center" vertical="center"/>
    </xf>
    <xf numFmtId="3" fontId="59" fillId="24" borderId="0" xfId="53" applyNumberFormat="1" applyFont="1" applyFill="1" applyBorder="1" applyAlignment="1">
      <alignment vertical="center"/>
    </xf>
    <xf numFmtId="3" fontId="59" fillId="24" borderId="159" xfId="53" applyNumberFormat="1" applyFont="1" applyFill="1" applyBorder="1" applyAlignment="1">
      <alignment horizontal="center" vertical="center"/>
    </xf>
    <xf numFmtId="3" fontId="59" fillId="24" borderId="160" xfId="53" applyNumberFormat="1" applyFont="1" applyFill="1" applyBorder="1" applyAlignment="1">
      <alignment vertical="center"/>
    </xf>
    <xf numFmtId="3" fontId="59" fillId="24" borderId="16" xfId="53" applyNumberFormat="1" applyFont="1" applyFill="1" applyBorder="1" applyAlignment="1">
      <alignment horizontal="center" vertical="center"/>
    </xf>
    <xf numFmtId="186" fontId="59" fillId="24" borderId="185" xfId="53" applyNumberFormat="1" applyFont="1" applyFill="1" applyBorder="1" applyAlignment="1">
      <alignment horizontal="right" vertical="center"/>
    </xf>
    <xf numFmtId="186" fontId="59" fillId="24" borderId="157" xfId="53" applyNumberFormat="1" applyFont="1" applyFill="1" applyBorder="1" applyAlignment="1">
      <alignment horizontal="right" vertical="center"/>
    </xf>
    <xf numFmtId="186" fontId="59" fillId="24" borderId="2" xfId="53" applyNumberFormat="1" applyFont="1" applyFill="1" applyBorder="1" applyAlignment="1">
      <alignment horizontal="right" vertical="center"/>
    </xf>
    <xf numFmtId="186" fontId="59" fillId="24" borderId="186" xfId="53" applyNumberFormat="1" applyFont="1" applyFill="1" applyBorder="1" applyAlignment="1">
      <alignment horizontal="right" vertical="center"/>
    </xf>
    <xf numFmtId="186" fontId="59" fillId="24" borderId="171" xfId="53" applyNumberFormat="1" applyFont="1" applyFill="1" applyBorder="1" applyAlignment="1">
      <alignment horizontal="right" vertical="center"/>
    </xf>
    <xf numFmtId="186" fontId="59" fillId="24" borderId="170" xfId="53" applyNumberFormat="1" applyFont="1" applyFill="1" applyBorder="1" applyAlignment="1">
      <alignment horizontal="right" vertical="center"/>
    </xf>
    <xf numFmtId="186" fontId="59" fillId="24" borderId="172" xfId="53" applyNumberFormat="1" applyFont="1" applyFill="1" applyBorder="1" applyAlignment="1">
      <alignment horizontal="right" vertical="center"/>
    </xf>
    <xf numFmtId="3" fontId="59" fillId="24" borderId="191" xfId="53" applyNumberFormat="1" applyFont="1" applyFill="1" applyBorder="1" applyAlignment="1">
      <alignment horizontal="left" vertical="center"/>
    </xf>
    <xf numFmtId="3" fontId="59" fillId="24" borderId="192" xfId="53" applyNumberFormat="1" applyFont="1" applyFill="1" applyBorder="1" applyAlignment="1">
      <alignment horizontal="left" vertical="center"/>
    </xf>
    <xf numFmtId="186" fontId="59" fillId="0" borderId="193" xfId="53" applyNumberFormat="1" applyFont="1" applyFill="1" applyBorder="1" applyAlignment="1">
      <alignment horizontal="right" vertical="center"/>
    </xf>
    <xf numFmtId="186" fontId="59" fillId="24" borderId="193" xfId="53" applyNumberFormat="1" applyFont="1" applyFill="1" applyBorder="1" applyAlignment="1">
      <alignment horizontal="right" vertical="center"/>
    </xf>
    <xf numFmtId="186" fontId="59" fillId="24" borderId="194" xfId="53" applyNumberFormat="1" applyFont="1" applyFill="1" applyBorder="1" applyAlignment="1">
      <alignment horizontal="right" vertical="center"/>
    </xf>
    <xf numFmtId="186" fontId="59" fillId="24" borderId="12" xfId="53" applyNumberFormat="1" applyFont="1" applyFill="1" applyBorder="1" applyAlignment="1">
      <alignment horizontal="right" vertical="center"/>
    </xf>
    <xf numFmtId="186" fontId="59" fillId="24" borderId="129" xfId="53" applyNumberFormat="1" applyFont="1" applyFill="1" applyBorder="1" applyAlignment="1">
      <alignment horizontal="right" vertical="center"/>
    </xf>
    <xf numFmtId="186" fontId="59" fillId="24" borderId="66" xfId="53" applyNumberFormat="1" applyFont="1" applyFill="1" applyBorder="1" applyAlignment="1">
      <alignment horizontal="right" vertical="center"/>
    </xf>
    <xf numFmtId="0" fontId="60" fillId="0" borderId="12" xfId="0" applyFont="1" applyBorder="1" applyAlignment="1">
      <alignment vertical="center"/>
    </xf>
    <xf numFmtId="0" fontId="59" fillId="24" borderId="192" xfId="0" applyFont="1" applyFill="1" applyBorder="1" applyAlignment="1">
      <alignment horizontal="left" vertical="center"/>
    </xf>
    <xf numFmtId="186" fontId="59" fillId="24" borderId="196" xfId="53" applyNumberFormat="1" applyFont="1" applyFill="1" applyBorder="1" applyAlignment="1">
      <alignment horizontal="right" vertical="center"/>
    </xf>
    <xf numFmtId="0" fontId="60" fillId="0" borderId="196" xfId="0" applyFont="1" applyBorder="1" applyAlignment="1">
      <alignment vertical="center"/>
    </xf>
    <xf numFmtId="0" fontId="59" fillId="24" borderId="197" xfId="0" applyFont="1" applyFill="1" applyBorder="1" applyAlignment="1">
      <alignment horizontal="left" vertical="center"/>
    </xf>
    <xf numFmtId="186" fontId="59" fillId="0" borderId="181" xfId="53" applyNumberFormat="1" applyFont="1" applyFill="1" applyBorder="1" applyAlignment="1">
      <alignment horizontal="right" vertical="center"/>
    </xf>
    <xf numFmtId="186" fontId="59" fillId="24" borderId="182" xfId="53" applyNumberFormat="1" applyFont="1" applyFill="1" applyBorder="1" applyAlignment="1">
      <alignment horizontal="right" vertical="center"/>
    </xf>
    <xf numFmtId="186" fontId="59" fillId="24" borderId="181" xfId="53" applyNumberFormat="1" applyFont="1" applyFill="1" applyBorder="1" applyAlignment="1">
      <alignment horizontal="right" vertical="center"/>
    </xf>
    <xf numFmtId="186" fontId="59" fillId="24" borderId="183" xfId="53" applyNumberFormat="1" applyFont="1" applyFill="1" applyBorder="1" applyAlignment="1">
      <alignment horizontal="right" vertical="center"/>
    </xf>
    <xf numFmtId="3" fontId="59" fillId="24" borderId="122" xfId="53" applyNumberFormat="1" applyFont="1" applyFill="1" applyBorder="1" applyAlignment="1">
      <alignment horizontal="center" vertical="center"/>
    </xf>
    <xf numFmtId="0" fontId="59" fillId="24" borderId="85" xfId="0" applyFont="1" applyFill="1" applyBorder="1" applyAlignment="1">
      <alignment horizontal="right" vertical="center"/>
    </xf>
    <xf numFmtId="0" fontId="59" fillId="24" borderId="85" xfId="0" applyFont="1" applyFill="1" applyBorder="1"/>
    <xf numFmtId="0" fontId="64" fillId="24" borderId="0" xfId="0" applyFont="1" applyFill="1"/>
    <xf numFmtId="0" fontId="6" fillId="0" borderId="0" xfId="50" quotePrefix="1" applyFont="1" applyAlignment="1">
      <alignment horizontal="left" vertical="center"/>
    </xf>
    <xf numFmtId="3" fontId="60" fillId="24" borderId="0" xfId="53" applyNumberFormat="1" applyFont="1" applyFill="1" applyAlignment="1">
      <alignment horizontal="right"/>
    </xf>
    <xf numFmtId="186" fontId="59" fillId="25" borderId="193" xfId="53" applyNumberFormat="1" applyFont="1" applyFill="1" applyBorder="1" applyAlignment="1">
      <alignment horizontal="right" vertical="center"/>
    </xf>
    <xf numFmtId="186" fontId="59" fillId="25" borderId="129" xfId="53" applyNumberFormat="1" applyFont="1" applyFill="1" applyBorder="1" applyAlignment="1">
      <alignment horizontal="right" vertical="center"/>
    </xf>
    <xf numFmtId="186" fontId="59" fillId="25" borderId="170" xfId="53" applyNumberFormat="1" applyFont="1" applyFill="1" applyBorder="1" applyAlignment="1">
      <alignment horizontal="right" vertical="center"/>
    </xf>
    <xf numFmtId="186" fontId="59" fillId="25" borderId="169" xfId="53" applyNumberFormat="1" applyFont="1" applyFill="1" applyBorder="1" applyAlignment="1">
      <alignment horizontal="right" vertical="center"/>
    </xf>
    <xf numFmtId="186" fontId="59" fillId="25" borderId="186" xfId="53" applyNumberFormat="1" applyFont="1" applyFill="1" applyBorder="1" applyAlignment="1">
      <alignment horizontal="right" vertical="center"/>
    </xf>
    <xf numFmtId="186" fontId="59" fillId="25" borderId="157" xfId="53" applyNumberFormat="1" applyFont="1" applyFill="1" applyBorder="1" applyAlignment="1">
      <alignment horizontal="right" vertical="center"/>
    </xf>
    <xf numFmtId="186" fontId="59" fillId="25" borderId="2" xfId="53" applyNumberFormat="1" applyFont="1" applyFill="1" applyBorder="1" applyAlignment="1">
      <alignment horizontal="right" vertical="center"/>
    </xf>
    <xf numFmtId="186" fontId="59" fillId="25" borderId="185" xfId="53" applyNumberFormat="1" applyFont="1" applyFill="1" applyBorder="1" applyAlignment="1">
      <alignment horizontal="right" vertical="center"/>
    </xf>
    <xf numFmtId="186" fontId="59" fillId="25" borderId="73" xfId="53" applyNumberFormat="1" applyFont="1" applyFill="1" applyBorder="1" applyAlignment="1">
      <alignment horizontal="right" vertical="center"/>
    </xf>
    <xf numFmtId="186" fontId="59" fillId="25" borderId="40" xfId="53" applyNumberFormat="1" applyFont="1" applyFill="1" applyBorder="1" applyAlignment="1">
      <alignment horizontal="right" vertical="center"/>
    </xf>
    <xf numFmtId="186" fontId="59" fillId="25" borderId="158" xfId="53" applyNumberFormat="1" applyFont="1" applyFill="1" applyBorder="1" applyAlignment="1">
      <alignment horizontal="right" vertical="center"/>
    </xf>
    <xf numFmtId="186" fontId="59" fillId="25" borderId="61" xfId="53" applyNumberFormat="1" applyFont="1" applyFill="1" applyBorder="1" applyAlignment="1">
      <alignment horizontal="right" vertical="center"/>
    </xf>
    <xf numFmtId="186" fontId="59" fillId="25" borderId="159" xfId="53" applyNumberFormat="1" applyFont="1" applyFill="1" applyBorder="1" applyAlignment="1">
      <alignment horizontal="right" vertical="center"/>
    </xf>
    <xf numFmtId="186" fontId="59" fillId="25" borderId="0" xfId="53" applyNumberFormat="1" applyFont="1" applyFill="1" applyBorder="1" applyAlignment="1">
      <alignment horizontal="right" vertical="center"/>
    </xf>
    <xf numFmtId="186" fontId="62" fillId="25" borderId="66" xfId="53" applyNumberFormat="1" applyFont="1" applyFill="1" applyBorder="1" applyAlignment="1">
      <alignment horizontal="right" vertical="center"/>
    </xf>
    <xf numFmtId="186" fontId="62" fillId="25" borderId="129" xfId="53" applyNumberFormat="1" applyFont="1" applyFill="1" applyBorder="1" applyAlignment="1">
      <alignment horizontal="right" vertical="center"/>
    </xf>
    <xf numFmtId="186" fontId="62" fillId="25" borderId="12" xfId="53" applyNumberFormat="1" applyFont="1" applyFill="1" applyBorder="1" applyAlignment="1">
      <alignment horizontal="right" vertical="center"/>
    </xf>
    <xf numFmtId="186" fontId="59" fillId="25" borderId="183" xfId="53" applyNumberFormat="1" applyFont="1" applyFill="1" applyBorder="1" applyAlignment="1">
      <alignment horizontal="right" vertical="center"/>
    </xf>
    <xf numFmtId="186" fontId="59" fillId="25" borderId="181" xfId="53" applyNumberFormat="1" applyFont="1" applyFill="1" applyBorder="1" applyAlignment="1">
      <alignment horizontal="right" vertical="center"/>
    </xf>
    <xf numFmtId="186" fontId="59" fillId="25" borderId="182" xfId="53" applyNumberFormat="1" applyFont="1" applyFill="1" applyBorder="1" applyAlignment="1">
      <alignment horizontal="right" vertical="center"/>
    </xf>
    <xf numFmtId="186" fontId="59" fillId="25" borderId="180" xfId="53" applyNumberFormat="1" applyFont="1" applyFill="1" applyBorder="1" applyAlignment="1">
      <alignment horizontal="right" vertical="center"/>
    </xf>
    <xf numFmtId="186" fontId="59" fillId="25" borderId="172" xfId="53" applyNumberFormat="1" applyFont="1" applyFill="1" applyBorder="1" applyAlignment="1">
      <alignment horizontal="right" vertical="center"/>
    </xf>
    <xf numFmtId="186" fontId="59" fillId="25" borderId="171" xfId="53" applyNumberFormat="1" applyFont="1" applyFill="1" applyBorder="1" applyAlignment="1">
      <alignment horizontal="right" vertical="center"/>
    </xf>
    <xf numFmtId="186" fontId="59" fillId="25" borderId="187" xfId="53" applyNumberFormat="1" applyFont="1" applyFill="1" applyBorder="1" applyAlignment="1">
      <alignment horizontal="right" vertical="center"/>
    </xf>
    <xf numFmtId="186" fontId="59" fillId="25" borderId="19" xfId="53" applyNumberFormat="1" applyFont="1" applyFill="1" applyBorder="1" applyAlignment="1">
      <alignment horizontal="right" vertical="center"/>
    </xf>
    <xf numFmtId="186" fontId="59" fillId="25" borderId="176" xfId="53" applyNumberFormat="1" applyFont="1" applyFill="1" applyBorder="1" applyAlignment="1">
      <alignment horizontal="right" vertical="center"/>
    </xf>
    <xf numFmtId="186" fontId="62" fillId="25" borderId="186" xfId="53" applyNumberFormat="1" applyFont="1" applyFill="1" applyBorder="1" applyAlignment="1">
      <alignment horizontal="right" vertical="center"/>
    </xf>
    <xf numFmtId="186" fontId="62" fillId="25" borderId="157" xfId="53" applyNumberFormat="1" applyFont="1" applyFill="1" applyBorder="1" applyAlignment="1">
      <alignment horizontal="right" vertical="center"/>
    </xf>
    <xf numFmtId="186" fontId="62" fillId="25" borderId="2" xfId="53" applyNumberFormat="1" applyFont="1" applyFill="1" applyBorder="1" applyAlignment="1">
      <alignment horizontal="right" vertical="center"/>
    </xf>
    <xf numFmtId="186" fontId="62" fillId="25" borderId="185" xfId="53" applyNumberFormat="1" applyFont="1" applyFill="1" applyBorder="1" applyAlignment="1">
      <alignment horizontal="right" vertical="center"/>
    </xf>
    <xf numFmtId="186" fontId="59" fillId="25" borderId="178" xfId="53" applyNumberFormat="1" applyFont="1" applyFill="1" applyBorder="1" applyAlignment="1">
      <alignment horizontal="right" vertical="center"/>
    </xf>
    <xf numFmtId="186" fontId="59" fillId="25" borderId="20" xfId="53" applyNumberFormat="1" applyFont="1" applyFill="1" applyBorder="1" applyAlignment="1">
      <alignment horizontal="right" vertical="center"/>
    </xf>
    <xf numFmtId="186" fontId="62" fillId="25" borderId="67" xfId="53" applyNumberFormat="1" applyFont="1" applyFill="1" applyBorder="1" applyAlignment="1">
      <alignment horizontal="right" vertical="center"/>
    </xf>
    <xf numFmtId="186" fontId="62" fillId="25" borderId="145" xfId="53" applyNumberFormat="1" applyFont="1" applyFill="1" applyBorder="1" applyAlignment="1">
      <alignment horizontal="right" vertical="center"/>
    </xf>
    <xf numFmtId="186" fontId="62" fillId="25" borderId="68" xfId="53" applyNumberFormat="1" applyFont="1" applyFill="1" applyBorder="1" applyAlignment="1">
      <alignment horizontal="right" vertical="center"/>
    </xf>
    <xf numFmtId="186" fontId="59" fillId="25" borderId="175" xfId="53" applyNumberFormat="1" applyFont="1" applyFill="1" applyBorder="1" applyAlignment="1">
      <alignment horizontal="right" vertical="center"/>
    </xf>
    <xf numFmtId="186" fontId="59" fillId="25" borderId="173" xfId="53" applyNumberFormat="1" applyFont="1" applyFill="1" applyBorder="1" applyAlignment="1">
      <alignment horizontal="right" vertical="center"/>
    </xf>
    <xf numFmtId="186" fontId="59" fillId="25" borderId="174" xfId="53" applyNumberFormat="1" applyFont="1" applyFill="1" applyBorder="1" applyAlignment="1">
      <alignment horizontal="right" vertical="center"/>
    </xf>
    <xf numFmtId="186" fontId="59" fillId="25" borderId="90" xfId="53" applyNumberFormat="1" applyFont="1" applyFill="1" applyBorder="1" applyAlignment="1">
      <alignment horizontal="right" vertical="center"/>
    </xf>
    <xf numFmtId="186" fontId="59" fillId="25" borderId="168" xfId="53" applyNumberFormat="1" applyFont="1" applyFill="1" applyBorder="1" applyAlignment="1">
      <alignment horizontal="right" vertical="center"/>
    </xf>
    <xf numFmtId="186" fontId="59" fillId="25" borderId="85" xfId="53" applyNumberFormat="1" applyFont="1" applyFill="1" applyBorder="1" applyAlignment="1">
      <alignment horizontal="right" vertical="center"/>
    </xf>
    <xf numFmtId="3" fontId="59" fillId="24" borderId="61" xfId="53" applyNumberFormat="1" applyFont="1" applyFill="1" applyBorder="1"/>
    <xf numFmtId="0" fontId="59" fillId="0" borderId="198" xfId="0" applyFont="1" applyBorder="1" applyAlignment="1">
      <alignment horizontal="right" vertical="center"/>
    </xf>
    <xf numFmtId="0" fontId="59" fillId="0" borderId="120" xfId="0" applyFont="1" applyBorder="1" applyAlignment="1">
      <alignment horizontal="right" vertical="center"/>
    </xf>
    <xf numFmtId="186" fontId="59" fillId="0" borderId="184" xfId="53" applyNumberFormat="1" applyFont="1" applyFill="1" applyBorder="1" applyAlignment="1">
      <alignment horizontal="right" vertical="center"/>
    </xf>
    <xf numFmtId="3" fontId="59" fillId="24" borderId="61" xfId="53" applyNumberFormat="1" applyFont="1" applyFill="1" applyBorder="1" applyAlignment="1">
      <alignment vertical="center"/>
    </xf>
    <xf numFmtId="186" fontId="59" fillId="25" borderId="199" xfId="53" applyNumberFormat="1" applyFont="1" applyFill="1" applyBorder="1" applyAlignment="1">
      <alignment horizontal="right" vertical="center"/>
    </xf>
    <xf numFmtId="186" fontId="59" fillId="25" borderId="135" xfId="53" applyNumberFormat="1" applyFont="1" applyFill="1" applyBorder="1" applyAlignment="1">
      <alignment horizontal="right" vertical="center"/>
    </xf>
    <xf numFmtId="186" fontId="59" fillId="0" borderId="199" xfId="53" applyNumberFormat="1" applyFont="1" applyFill="1" applyBorder="1" applyAlignment="1">
      <alignment horizontal="right" vertical="center"/>
    </xf>
    <xf numFmtId="186" fontId="59" fillId="25" borderId="179" xfId="53" applyNumberFormat="1" applyFont="1" applyFill="1" applyBorder="1" applyAlignment="1">
      <alignment horizontal="right" vertical="center"/>
    </xf>
    <xf numFmtId="186" fontId="59" fillId="24" borderId="27" xfId="53" applyNumberFormat="1" applyFont="1" applyFill="1" applyBorder="1" applyAlignment="1">
      <alignment horizontal="right" vertical="center"/>
    </xf>
    <xf numFmtId="186" fontId="59" fillId="0" borderId="27" xfId="53" applyNumberFormat="1" applyFont="1" applyFill="1" applyBorder="1" applyAlignment="1">
      <alignment horizontal="right" vertical="center"/>
    </xf>
    <xf numFmtId="186" fontId="59" fillId="25" borderId="27" xfId="53" applyNumberFormat="1" applyFont="1" applyFill="1" applyBorder="1" applyAlignment="1">
      <alignment horizontal="right" vertical="center"/>
    </xf>
    <xf numFmtId="186" fontId="59" fillId="25" borderId="16" xfId="53" applyNumberFormat="1" applyFont="1" applyFill="1" applyBorder="1" applyAlignment="1">
      <alignment horizontal="right" vertical="center"/>
    </xf>
    <xf numFmtId="186" fontId="59" fillId="25" borderId="122" xfId="53" applyNumberFormat="1" applyFont="1" applyFill="1" applyBorder="1" applyAlignment="1">
      <alignment horizontal="right" vertical="center"/>
    </xf>
    <xf numFmtId="186" fontId="62" fillId="24" borderId="188" xfId="53" applyNumberFormat="1" applyFont="1" applyFill="1" applyBorder="1" applyAlignment="1">
      <alignment horizontal="right" vertical="center"/>
    </xf>
    <xf numFmtId="186" fontId="62" fillId="25" borderId="188" xfId="53" applyNumberFormat="1" applyFont="1" applyFill="1" applyBorder="1" applyAlignment="1">
      <alignment horizontal="right" vertical="center"/>
    </xf>
    <xf numFmtId="186" fontId="59" fillId="25" borderId="18" xfId="53" applyNumberFormat="1" applyFont="1" applyFill="1" applyBorder="1" applyAlignment="1">
      <alignment horizontal="right" vertical="center"/>
    </xf>
    <xf numFmtId="186" fontId="59" fillId="25" borderId="184" xfId="53" applyNumberFormat="1" applyFont="1" applyFill="1" applyBorder="1" applyAlignment="1">
      <alignment horizontal="right" vertical="center"/>
    </xf>
    <xf numFmtId="186" fontId="62" fillId="25" borderId="120" xfId="53" applyNumberFormat="1" applyFont="1" applyFill="1" applyBorder="1" applyAlignment="1">
      <alignment horizontal="right" vertical="center"/>
    </xf>
    <xf numFmtId="186" fontId="59" fillId="25" borderId="200" xfId="53" applyNumberFormat="1" applyFont="1" applyFill="1" applyBorder="1" applyAlignment="1">
      <alignment horizontal="right" vertical="center"/>
    </xf>
    <xf numFmtId="186" fontId="59" fillId="25" borderId="201" xfId="53" applyNumberFormat="1" applyFont="1" applyFill="1" applyBorder="1" applyAlignment="1">
      <alignment horizontal="right" vertical="center"/>
    </xf>
    <xf numFmtId="180" fontId="38" fillId="24" borderId="140" xfId="53" applyNumberFormat="1" applyFont="1" applyFill="1" applyBorder="1" applyAlignment="1">
      <alignment vertical="center"/>
    </xf>
    <xf numFmtId="180" fontId="38" fillId="24" borderId="62" xfId="53" applyNumberFormat="1" applyFont="1" applyFill="1" applyBorder="1" applyAlignment="1">
      <alignment vertical="center"/>
    </xf>
    <xf numFmtId="38" fontId="38" fillId="0" borderId="203" xfId="53" quotePrefix="1" applyFont="1" applyFill="1" applyBorder="1" applyAlignment="1" applyProtection="1">
      <alignment horizontal="left" vertical="center"/>
      <protection locked="0"/>
    </xf>
    <xf numFmtId="180" fontId="38" fillId="0" borderId="205" xfId="53" applyNumberFormat="1" applyFont="1" applyFill="1" applyBorder="1" applyAlignment="1">
      <alignment horizontal="right" vertical="center"/>
    </xf>
    <xf numFmtId="180" fontId="38" fillId="0" borderId="206" xfId="53" applyNumberFormat="1" applyFont="1" applyFill="1" applyBorder="1" applyAlignment="1">
      <alignment horizontal="right" vertical="center"/>
    </xf>
    <xf numFmtId="180" fontId="38" fillId="0" borderId="207" xfId="53" applyNumberFormat="1" applyFont="1" applyFill="1" applyBorder="1" applyAlignment="1">
      <alignment horizontal="right" vertical="center"/>
    </xf>
    <xf numFmtId="180" fontId="38" fillId="0" borderId="208" xfId="53" applyNumberFormat="1" applyFont="1" applyFill="1" applyBorder="1" applyAlignment="1">
      <alignment horizontal="right" vertical="center"/>
    </xf>
    <xf numFmtId="180" fontId="38" fillId="0" borderId="209" xfId="53" applyNumberFormat="1" applyFont="1" applyBorder="1" applyAlignment="1">
      <alignment horizontal="right" vertical="center"/>
    </xf>
    <xf numFmtId="0" fontId="3" fillId="26" borderId="13" xfId="50" applyFont="1" applyFill="1" applyBorder="1" applyAlignment="1">
      <alignment horizontal="center" vertical="center" shrinkToFit="1"/>
    </xf>
    <xf numFmtId="0" fontId="3" fillId="26" borderId="13" xfId="50" applyFont="1" applyFill="1" applyBorder="1" applyAlignment="1">
      <alignment horizontal="distributed" vertical="center" shrinkToFit="1"/>
    </xf>
    <xf numFmtId="180" fontId="38" fillId="24" borderId="209" xfId="53" applyNumberFormat="1" applyFont="1" applyFill="1" applyBorder="1" applyAlignment="1">
      <alignment vertical="center"/>
    </xf>
    <xf numFmtId="184" fontId="46" fillId="27" borderId="12" xfId="53" applyNumberFormat="1" applyFont="1" applyFill="1" applyBorder="1" applyAlignment="1">
      <alignment vertical="center"/>
    </xf>
    <xf numFmtId="184" fontId="46" fillId="27" borderId="210" xfId="53" applyNumberFormat="1" applyFont="1" applyFill="1" applyBorder="1" applyAlignment="1">
      <alignment vertical="center"/>
    </xf>
    <xf numFmtId="184" fontId="46" fillId="27" borderId="209" xfId="53" applyNumberFormat="1" applyFont="1" applyFill="1" applyBorder="1" applyAlignment="1">
      <alignment vertical="center"/>
    </xf>
    <xf numFmtId="0" fontId="52" fillId="0" borderId="38" xfId="59" applyFont="1" applyBorder="1">
      <alignment vertical="center"/>
    </xf>
    <xf numFmtId="0" fontId="52" fillId="0" borderId="16" xfId="59" applyFont="1" applyBorder="1">
      <alignment vertical="center"/>
    </xf>
    <xf numFmtId="0" fontId="54" fillId="0" borderId="0" xfId="57" applyFont="1" applyBorder="1" applyAlignment="1">
      <alignment vertical="center"/>
    </xf>
    <xf numFmtId="0" fontId="3" fillId="0" borderId="0" xfId="57" applyFont="1" applyBorder="1" applyAlignment="1">
      <alignment vertical="center" wrapText="1"/>
    </xf>
    <xf numFmtId="0" fontId="4" fillId="0" borderId="135" xfId="57" applyFont="1" applyBorder="1" applyAlignment="1">
      <alignment vertical="center"/>
    </xf>
    <xf numFmtId="0" fontId="52" fillId="0" borderId="157" xfId="0" applyFont="1" applyBorder="1" applyAlignment="1">
      <alignment horizontal="justify" vertical="center" wrapText="1"/>
    </xf>
    <xf numFmtId="0" fontId="59" fillId="32" borderId="67" xfId="0" applyFont="1" applyFill="1" applyBorder="1" applyAlignment="1">
      <alignment horizontal="center" vertical="center"/>
    </xf>
    <xf numFmtId="0" fontId="59" fillId="32" borderId="145" xfId="0" applyFont="1" applyFill="1" applyBorder="1" applyAlignment="1">
      <alignment horizontal="center" vertical="center"/>
    </xf>
    <xf numFmtId="0" fontId="59" fillId="32" borderId="68" xfId="0" applyFont="1" applyFill="1" applyBorder="1" applyAlignment="1">
      <alignment horizontal="center" vertical="center"/>
    </xf>
    <xf numFmtId="0" fontId="59" fillId="32" borderId="69" xfId="0" applyFont="1" applyFill="1" applyBorder="1" applyAlignment="1">
      <alignment horizontal="center" vertical="center"/>
    </xf>
    <xf numFmtId="0" fontId="59" fillId="32" borderId="83" xfId="0" applyFont="1" applyFill="1" applyBorder="1" applyAlignment="1">
      <alignment horizontal="center" vertical="center"/>
    </xf>
    <xf numFmtId="3" fontId="58" fillId="32" borderId="0" xfId="53" applyNumberFormat="1" applyFont="1" applyFill="1" applyBorder="1" applyAlignment="1">
      <alignment horizontal="left" vertical="top"/>
    </xf>
    <xf numFmtId="3" fontId="58" fillId="32" borderId="0" xfId="53" applyNumberFormat="1" applyFont="1" applyFill="1" applyAlignment="1">
      <alignment vertical="top"/>
    </xf>
    <xf numFmtId="3" fontId="58" fillId="32" borderId="0" xfId="53" applyNumberFormat="1" applyFont="1" applyFill="1" applyBorder="1" applyAlignment="1">
      <alignment vertical="top"/>
    </xf>
    <xf numFmtId="0" fontId="60" fillId="32" borderId="0" xfId="0" applyFont="1" applyFill="1" applyAlignment="1">
      <alignment vertical="top"/>
    </xf>
    <xf numFmtId="0" fontId="58" fillId="32" borderId="0" xfId="0" applyFont="1" applyFill="1" applyAlignment="1">
      <alignment vertical="top"/>
    </xf>
    <xf numFmtId="3" fontId="61" fillId="32" borderId="0" xfId="53" applyNumberFormat="1" applyFont="1" applyFill="1" applyAlignment="1">
      <alignment vertical="top"/>
    </xf>
    <xf numFmtId="0" fontId="59" fillId="32" borderId="0" xfId="0" applyFont="1" applyFill="1"/>
    <xf numFmtId="0" fontId="35" fillId="0" borderId="0" xfId="50" applyFont="1" applyAlignment="1">
      <alignment horizontal="center" vertical="center"/>
    </xf>
    <xf numFmtId="58" fontId="35" fillId="0" borderId="0" xfId="50" applyNumberFormat="1" applyFont="1" applyFill="1" applyAlignment="1">
      <alignment horizontal="center" vertical="center"/>
    </xf>
    <xf numFmtId="0" fontId="35" fillId="0" borderId="0" xfId="50" quotePrefix="1" applyFont="1" applyAlignment="1">
      <alignment horizontal="center" vertical="center" wrapText="1"/>
    </xf>
    <xf numFmtId="0" fontId="36" fillId="0" borderId="0" xfId="50" quotePrefix="1" applyFont="1" applyFill="1" applyBorder="1" applyAlignment="1">
      <alignment horizontal="center" vertical="center" wrapText="1"/>
    </xf>
    <xf numFmtId="0" fontId="36" fillId="0" borderId="0" xfId="50" applyFont="1" applyFill="1" applyBorder="1" applyAlignment="1">
      <alignment horizontal="center" vertical="center"/>
    </xf>
    <xf numFmtId="0" fontId="4" fillId="0" borderId="0" xfId="50" applyFont="1" applyFill="1" applyBorder="1" applyAlignment="1">
      <alignment vertical="center"/>
    </xf>
    <xf numFmtId="0" fontId="4" fillId="0" borderId="12" xfId="50" quotePrefix="1" applyFont="1" applyFill="1" applyBorder="1" applyAlignment="1">
      <alignment horizontal="left" vertical="center" wrapText="1"/>
    </xf>
    <xf numFmtId="0" fontId="4" fillId="0" borderId="12" xfId="50" applyFont="1" applyFill="1" applyBorder="1" applyAlignment="1">
      <alignment horizontal="left" vertical="center" wrapText="1"/>
    </xf>
    <xf numFmtId="0" fontId="3" fillId="26" borderId="41" xfId="50" applyFont="1" applyFill="1" applyBorder="1" applyAlignment="1">
      <alignment horizontal="center" vertical="center" textRotation="255" wrapText="1"/>
    </xf>
    <xf numFmtId="0" fontId="3" fillId="26" borderId="42" xfId="50" applyFont="1" applyFill="1" applyBorder="1" applyAlignment="1">
      <alignment horizontal="center" vertical="center" textRotation="255" wrapText="1"/>
    </xf>
    <xf numFmtId="0" fontId="3" fillId="26" borderId="43" xfId="50" applyFont="1" applyFill="1" applyBorder="1" applyAlignment="1">
      <alignment horizontal="center" vertical="center" textRotation="255" wrapText="1"/>
    </xf>
    <xf numFmtId="0" fontId="3" fillId="0" borderId="46" xfId="50" applyFont="1" applyFill="1" applyBorder="1" applyAlignment="1">
      <alignment vertical="center" wrapText="1"/>
    </xf>
    <xf numFmtId="0" fontId="3" fillId="0" borderId="48" xfId="50" applyFont="1" applyFill="1" applyBorder="1" applyAlignment="1">
      <alignment vertical="center" wrapText="1"/>
    </xf>
    <xf numFmtId="0" fontId="3" fillId="0" borderId="13" xfId="50" applyFont="1" applyFill="1" applyBorder="1" applyAlignment="1">
      <alignment vertical="center" wrapText="1"/>
    </xf>
    <xf numFmtId="0" fontId="3" fillId="0" borderId="44" xfId="50" applyFont="1" applyFill="1" applyBorder="1" applyAlignment="1">
      <alignment vertical="center" wrapText="1"/>
    </xf>
    <xf numFmtId="0" fontId="3" fillId="0" borderId="29" xfId="50" applyFont="1" applyFill="1" applyBorder="1" applyAlignment="1">
      <alignment vertical="center" wrapText="1"/>
    </xf>
    <xf numFmtId="0" fontId="3" fillId="0" borderId="14" xfId="50" applyFont="1" applyFill="1" applyBorder="1" applyAlignment="1">
      <alignment vertical="center" wrapText="1"/>
    </xf>
    <xf numFmtId="0" fontId="3" fillId="0" borderId="45" xfId="50" applyFont="1" applyFill="1" applyBorder="1" applyAlignment="1">
      <alignment vertical="center" wrapText="1"/>
    </xf>
    <xf numFmtId="0" fontId="3" fillId="0" borderId="30" xfId="50" applyFont="1" applyFill="1" applyBorder="1" applyAlignment="1">
      <alignment vertical="center" wrapText="1"/>
    </xf>
    <xf numFmtId="0" fontId="3" fillId="0" borderId="15" xfId="50" applyFont="1" applyFill="1" applyBorder="1" applyAlignment="1">
      <alignment vertical="center" wrapText="1"/>
    </xf>
    <xf numFmtId="0" fontId="9" fillId="26" borderId="40" xfId="50" applyFont="1" applyFill="1" applyBorder="1" applyAlignment="1">
      <alignment horizontal="center" vertical="center" wrapText="1"/>
    </xf>
    <xf numFmtId="0" fontId="9" fillId="26" borderId="102" xfId="50" applyFont="1" applyFill="1" applyBorder="1" applyAlignment="1">
      <alignment horizontal="center" vertical="center" wrapText="1"/>
    </xf>
    <xf numFmtId="0" fontId="3" fillId="26" borderId="27" xfId="50" applyFont="1" applyFill="1" applyBorder="1" applyAlignment="1">
      <alignment horizontal="distributed" vertical="center"/>
    </xf>
    <xf numFmtId="0" fontId="3" fillId="26" borderId="38" xfId="50" applyFont="1" applyFill="1" applyBorder="1" applyAlignment="1">
      <alignment horizontal="distributed" vertical="center"/>
    </xf>
    <xf numFmtId="0" fontId="3" fillId="0" borderId="27" xfId="50" applyFont="1" applyFill="1" applyBorder="1" applyAlignment="1">
      <alignment horizontal="right" vertical="center" wrapText="1"/>
    </xf>
    <xf numFmtId="0" fontId="3" fillId="0" borderId="2" xfId="50" applyFont="1" applyFill="1" applyBorder="1" applyAlignment="1">
      <alignment horizontal="right" vertical="center" wrapText="1"/>
    </xf>
    <xf numFmtId="0" fontId="3" fillId="0" borderId="38" xfId="50" applyFont="1" applyFill="1" applyBorder="1" applyAlignment="1">
      <alignment horizontal="right" vertical="center" wrapText="1"/>
    </xf>
    <xf numFmtId="0" fontId="9" fillId="26" borderId="17" xfId="50" applyFont="1" applyFill="1" applyBorder="1" applyAlignment="1">
      <alignment horizontal="center" vertical="center" wrapText="1"/>
    </xf>
    <xf numFmtId="0" fontId="9" fillId="26" borderId="103" xfId="50" applyFont="1" applyFill="1" applyBorder="1" applyAlignment="1">
      <alignment horizontal="center" vertical="center" wrapText="1"/>
    </xf>
    <xf numFmtId="0" fontId="9" fillId="26" borderId="27" xfId="50" applyFont="1" applyFill="1" applyBorder="1" applyAlignment="1">
      <alignment horizontal="center" vertical="center" wrapText="1"/>
    </xf>
    <xf numFmtId="0" fontId="9" fillId="26" borderId="2" xfId="5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52" fillId="26" borderId="27" xfId="57" applyFont="1" applyFill="1" applyBorder="1" applyAlignment="1">
      <alignment horizontal="center" vertical="center"/>
    </xf>
    <xf numFmtId="0" fontId="52" fillId="26" borderId="2" xfId="57" applyFont="1" applyFill="1" applyBorder="1" applyAlignment="1">
      <alignment horizontal="center" vertical="center"/>
    </xf>
    <xf numFmtId="0" fontId="52" fillId="26" borderId="38" xfId="57" applyFont="1" applyFill="1" applyBorder="1" applyAlignment="1">
      <alignment horizontal="center" vertical="center"/>
    </xf>
    <xf numFmtId="0" fontId="52" fillId="0" borderId="157" xfId="59" applyFont="1" applyBorder="1" applyAlignment="1">
      <alignment horizontal="center" vertical="center"/>
    </xf>
    <xf numFmtId="0" fontId="52" fillId="28" borderId="157" xfId="59" applyFont="1" applyFill="1" applyBorder="1" applyAlignment="1">
      <alignment horizontal="center" vertical="center"/>
    </xf>
    <xf numFmtId="0" fontId="52" fillId="26" borderId="157" xfId="57" applyFont="1" applyFill="1" applyBorder="1" applyAlignment="1">
      <alignment horizontal="center" vertical="center"/>
    </xf>
    <xf numFmtId="0" fontId="52" fillId="31" borderId="135" xfId="59" applyFont="1" applyFill="1" applyBorder="1" applyAlignment="1">
      <alignment horizontal="center" vertical="center" wrapText="1"/>
    </xf>
    <xf numFmtId="0" fontId="52" fillId="31" borderId="127" xfId="59" applyFont="1" applyFill="1" applyBorder="1" applyAlignment="1">
      <alignment horizontal="center" vertical="center" wrapText="1"/>
    </xf>
    <xf numFmtId="0" fontId="52" fillId="29" borderId="157" xfId="59" applyFont="1" applyFill="1" applyBorder="1" applyAlignment="1">
      <alignment horizontal="center" vertical="center" wrapText="1"/>
    </xf>
    <xf numFmtId="0" fontId="52" fillId="0" borderId="135" xfId="59" applyFont="1" applyBorder="1">
      <alignment vertical="center"/>
    </xf>
    <xf numFmtId="0" fontId="52" fillId="0" borderId="127" xfId="59" applyFont="1" applyBorder="1">
      <alignment vertical="center"/>
    </xf>
    <xf numFmtId="0" fontId="52" fillId="0" borderId="27" xfId="59" applyFont="1" applyBorder="1">
      <alignment vertical="center"/>
    </xf>
    <xf numFmtId="0" fontId="52" fillId="0" borderId="38" xfId="59" applyFont="1" applyBorder="1">
      <alignment vertical="center"/>
    </xf>
    <xf numFmtId="0" fontId="52" fillId="0" borderId="16" xfId="59" applyFont="1" applyBorder="1">
      <alignment vertical="center"/>
    </xf>
    <xf numFmtId="0" fontId="52" fillId="0" borderId="39" xfId="59" applyFont="1" applyBorder="1">
      <alignment vertical="center"/>
    </xf>
    <xf numFmtId="0" fontId="52" fillId="0" borderId="40" xfId="0" applyFont="1" applyBorder="1" applyAlignment="1">
      <alignment horizontal="center" vertical="center" textRotation="255"/>
    </xf>
    <xf numFmtId="0" fontId="52" fillId="0" borderId="159" xfId="0" applyFont="1" applyBorder="1" applyAlignment="1">
      <alignment horizontal="center" vertical="center" textRotation="255"/>
    </xf>
    <xf numFmtId="0" fontId="0" fillId="0" borderId="0" xfId="0" applyBorder="1" applyAlignment="1">
      <alignment horizontal="left" vertical="center"/>
    </xf>
    <xf numFmtId="0" fontId="37" fillId="0" borderId="0" xfId="0" quotePrefix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50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left" vertical="center" wrapText="1"/>
    </xf>
    <xf numFmtId="0" fontId="38" fillId="0" borderId="52" xfId="0" applyFont="1" applyBorder="1" applyAlignment="1">
      <alignment horizontal="left" vertical="center" wrapText="1"/>
    </xf>
    <xf numFmtId="0" fontId="40" fillId="0" borderId="0" xfId="0" applyFont="1" applyFill="1" applyBorder="1" applyAlignment="1">
      <alignment horizontal="center" vertical="center" wrapText="1"/>
    </xf>
    <xf numFmtId="38" fontId="38" fillId="0" borderId="202" xfId="53" quotePrefix="1" applyFont="1" applyFill="1" applyBorder="1" applyAlignment="1" applyProtection="1">
      <alignment horizontal="left" vertical="center"/>
      <protection locked="0"/>
    </xf>
    <xf numFmtId="38" fontId="38" fillId="0" borderId="56" xfId="53" applyFont="1" applyFill="1" applyBorder="1" applyAlignment="1" applyProtection="1">
      <alignment vertical="center"/>
      <protection locked="0"/>
    </xf>
    <xf numFmtId="0" fontId="38" fillId="0" borderId="73" xfId="0" applyFont="1" applyBorder="1" applyAlignment="1">
      <alignment horizontal="center" vertical="center" textRotation="255"/>
    </xf>
    <xf numFmtId="0" fontId="38" fillId="0" borderId="61" xfId="0" applyFont="1" applyBorder="1" applyAlignment="1">
      <alignment horizontal="center" vertical="center" textRotation="255"/>
    </xf>
    <xf numFmtId="0" fontId="38" fillId="0" borderId="66" xfId="0" applyFont="1" applyBorder="1" applyAlignment="1">
      <alignment horizontal="center" vertical="center" textRotation="255"/>
    </xf>
    <xf numFmtId="38" fontId="38" fillId="0" borderId="132" xfId="53" applyFont="1" applyFill="1" applyBorder="1" applyAlignment="1" applyProtection="1">
      <alignment vertical="center"/>
      <protection locked="0"/>
    </xf>
    <xf numFmtId="38" fontId="38" fillId="0" borderId="115" xfId="53" applyFont="1" applyFill="1" applyBorder="1" applyAlignment="1" applyProtection="1">
      <alignment vertical="center"/>
      <protection locked="0"/>
    </xf>
    <xf numFmtId="38" fontId="38" fillId="0" borderId="133" xfId="53" applyFont="1" applyFill="1" applyBorder="1" applyAlignment="1" applyProtection="1">
      <alignment vertical="center"/>
      <protection locked="0"/>
    </xf>
    <xf numFmtId="38" fontId="38" fillId="0" borderId="134" xfId="53" applyFont="1" applyFill="1" applyBorder="1" applyAlignment="1" applyProtection="1">
      <alignment vertical="center"/>
      <protection locked="0"/>
    </xf>
    <xf numFmtId="38" fontId="38" fillId="26" borderId="27" xfId="53" applyFont="1" applyFill="1" applyBorder="1" applyAlignment="1" applyProtection="1">
      <alignment horizontal="left" vertical="center"/>
      <protection locked="0"/>
    </xf>
    <xf numFmtId="38" fontId="38" fillId="26" borderId="38" xfId="53" applyFont="1" applyFill="1" applyBorder="1" applyAlignment="1" applyProtection="1">
      <alignment horizontal="left" vertical="center"/>
      <protection locked="0"/>
    </xf>
    <xf numFmtId="0" fontId="38" fillId="0" borderId="153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54" xfId="0" applyFont="1" applyFill="1" applyBorder="1" applyAlignment="1">
      <alignment horizontal="center" vertical="center"/>
    </xf>
    <xf numFmtId="0" fontId="38" fillId="0" borderId="67" xfId="0" applyFont="1" applyFill="1" applyBorder="1" applyAlignment="1">
      <alignment horizontal="center" vertical="center"/>
    </xf>
    <xf numFmtId="0" fontId="38" fillId="0" borderId="68" xfId="0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/>
    </xf>
    <xf numFmtId="0" fontId="38" fillId="0" borderId="37" xfId="0" quotePrefix="1" applyFont="1" applyBorder="1" applyAlignment="1">
      <alignment horizontal="left" vertical="center"/>
    </xf>
    <xf numFmtId="0" fontId="38" fillId="0" borderId="49" xfId="0" applyFont="1" applyBorder="1" applyAlignment="1">
      <alignment vertical="center"/>
    </xf>
    <xf numFmtId="0" fontId="38" fillId="0" borderId="2" xfId="0" quotePrefix="1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7" xfId="0" quotePrefix="1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/>
    </xf>
    <xf numFmtId="0" fontId="38" fillId="0" borderId="204" xfId="0" quotePrefix="1" applyFont="1" applyBorder="1" applyAlignment="1">
      <alignment horizontal="center" vertical="center" textRotation="255"/>
    </xf>
    <xf numFmtId="0" fontId="38" fillId="0" borderId="59" xfId="0" quotePrefix="1" applyFont="1" applyBorder="1" applyAlignment="1">
      <alignment horizontal="center" vertical="center" textRotation="255"/>
    </xf>
    <xf numFmtId="0" fontId="38" fillId="0" borderId="66" xfId="0" quotePrefix="1" applyFont="1" applyBorder="1" applyAlignment="1">
      <alignment horizontal="center" vertical="center" textRotation="255"/>
    </xf>
    <xf numFmtId="0" fontId="44" fillId="0" borderId="0" xfId="0" quotePrefix="1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8" fillId="0" borderId="87" xfId="0" applyFont="1" applyFill="1" applyBorder="1" applyAlignment="1">
      <alignment horizontal="center" vertical="center" wrapText="1"/>
    </xf>
    <xf numFmtId="0" fontId="38" fillId="0" borderId="88" xfId="0" applyFont="1" applyFill="1" applyBorder="1" applyAlignment="1">
      <alignment horizontal="center" vertical="center" wrapText="1"/>
    </xf>
    <xf numFmtId="0" fontId="38" fillId="0" borderId="89" xfId="0" quotePrefix="1" applyFont="1" applyBorder="1" applyAlignment="1">
      <alignment horizontal="center" vertical="center" wrapText="1"/>
    </xf>
    <xf numFmtId="0" fontId="38" fillId="0" borderId="90" xfId="0" quotePrefix="1" applyFont="1" applyBorder="1" applyAlignment="1">
      <alignment horizontal="center" vertical="center" wrapText="1"/>
    </xf>
    <xf numFmtId="0" fontId="38" fillId="0" borderId="74" xfId="0" applyFont="1" applyFill="1" applyBorder="1" applyAlignment="1">
      <alignment horizontal="center" vertical="center" wrapText="1"/>
    </xf>
    <xf numFmtId="0" fontId="38" fillId="0" borderId="76" xfId="0" applyFont="1" applyFill="1" applyBorder="1" applyAlignment="1">
      <alignment horizontal="center" vertical="center" wrapText="1"/>
    </xf>
    <xf numFmtId="0" fontId="38" fillId="0" borderId="91" xfId="0" quotePrefix="1" applyFont="1" applyBorder="1" applyAlignment="1">
      <alignment horizontal="center" vertical="center" wrapText="1"/>
    </xf>
    <xf numFmtId="0" fontId="38" fillId="0" borderId="116" xfId="0" quotePrefix="1" applyFont="1" applyBorder="1" applyAlignment="1">
      <alignment horizontal="center" vertical="center" wrapText="1"/>
    </xf>
    <xf numFmtId="0" fontId="38" fillId="0" borderId="117" xfId="0" quotePrefix="1" applyFont="1" applyBorder="1" applyAlignment="1">
      <alignment horizontal="center" vertical="center" wrapText="1"/>
    </xf>
    <xf numFmtId="0" fontId="38" fillId="0" borderId="118" xfId="0" quotePrefix="1" applyFont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38" fillId="0" borderId="84" xfId="0" applyFont="1" applyFill="1" applyBorder="1" applyAlignment="1">
      <alignment horizontal="center" vertical="center" wrapText="1"/>
    </xf>
    <xf numFmtId="0" fontId="0" fillId="25" borderId="89" xfId="0" applyFont="1" applyFill="1" applyBorder="1" applyAlignment="1">
      <alignment horizontal="left" vertical="center" wrapText="1"/>
    </xf>
    <xf numFmtId="0" fontId="0" fillId="25" borderId="61" xfId="0" applyFont="1" applyFill="1" applyBorder="1" applyAlignment="1">
      <alignment horizontal="left" vertical="center" wrapText="1"/>
    </xf>
    <xf numFmtId="0" fontId="38" fillId="25" borderId="87" xfId="0" applyFont="1" applyFill="1" applyBorder="1" applyAlignment="1">
      <alignment horizontal="center" vertical="center"/>
    </xf>
    <xf numFmtId="0" fontId="38" fillId="25" borderId="59" xfId="0" applyFont="1" applyFill="1" applyBorder="1" applyAlignment="1">
      <alignment horizontal="center" vertical="center"/>
    </xf>
    <xf numFmtId="0" fontId="0" fillId="25" borderId="66" xfId="0" applyFont="1" applyFill="1" applyBorder="1" applyAlignment="1">
      <alignment horizontal="left" vertical="center" wrapText="1"/>
    </xf>
    <xf numFmtId="0" fontId="38" fillId="25" borderId="72" xfId="0" applyFont="1" applyFill="1" applyBorder="1" applyAlignment="1">
      <alignment horizontal="center" vertical="center"/>
    </xf>
    <xf numFmtId="0" fontId="38" fillId="25" borderId="116" xfId="0" applyFont="1" applyFill="1" applyBorder="1" applyAlignment="1">
      <alignment horizontal="center" vertical="center"/>
    </xf>
    <xf numFmtId="0" fontId="38" fillId="25" borderId="121" xfId="0" applyFont="1" applyFill="1" applyBorder="1" applyAlignment="1">
      <alignment horizontal="center" vertical="center"/>
    </xf>
    <xf numFmtId="0" fontId="38" fillId="0" borderId="91" xfId="0" applyFont="1" applyFill="1" applyBorder="1" applyAlignment="1">
      <alignment horizontal="center" vertical="center"/>
    </xf>
    <xf numFmtId="0" fontId="38" fillId="0" borderId="4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25" borderId="119" xfId="0" applyFont="1" applyFill="1" applyBorder="1" applyAlignment="1">
      <alignment horizontal="center" vertical="center"/>
    </xf>
    <xf numFmtId="0" fontId="0" fillId="25" borderId="73" xfId="0" applyFont="1" applyFill="1" applyBorder="1" applyAlignment="1">
      <alignment horizontal="left" vertical="center" wrapText="1"/>
    </xf>
    <xf numFmtId="0" fontId="38" fillId="0" borderId="41" xfId="0" applyFont="1" applyFill="1" applyBorder="1" applyAlignment="1">
      <alignment horizontal="center" vertical="center"/>
    </xf>
    <xf numFmtId="0" fontId="38" fillId="25" borderId="126" xfId="0" applyFont="1" applyFill="1" applyBorder="1" applyAlignment="1">
      <alignment horizontal="center" vertical="center"/>
    </xf>
    <xf numFmtId="0" fontId="38" fillId="25" borderId="64" xfId="0" applyFont="1" applyFill="1" applyBorder="1" applyAlignment="1">
      <alignment horizontal="center" vertical="center"/>
    </xf>
    <xf numFmtId="0" fontId="38" fillId="0" borderId="67" xfId="0" applyFont="1" applyFill="1" applyBorder="1" applyAlignment="1">
      <alignment horizontal="center" vertical="center" wrapText="1"/>
    </xf>
    <xf numFmtId="0" fontId="38" fillId="0" borderId="68" xfId="0" applyFont="1" applyFill="1" applyBorder="1" applyAlignment="1">
      <alignment horizontal="center" vertical="center" wrapText="1"/>
    </xf>
    <xf numFmtId="0" fontId="0" fillId="25" borderId="73" xfId="0" applyFont="1" applyFill="1" applyBorder="1" applyAlignment="1">
      <alignment horizontal="center" vertical="center" wrapText="1"/>
    </xf>
    <xf numFmtId="0" fontId="0" fillId="25" borderId="39" xfId="0" applyFont="1" applyFill="1" applyBorder="1" applyAlignment="1">
      <alignment horizontal="center" vertical="center" wrapText="1"/>
    </xf>
    <xf numFmtId="0" fontId="0" fillId="25" borderId="66" xfId="0" applyFont="1" applyFill="1" applyBorder="1" applyAlignment="1">
      <alignment horizontal="center" vertical="center" wrapText="1"/>
    </xf>
    <xf numFmtId="0" fontId="0" fillId="25" borderId="127" xfId="0" applyFont="1" applyFill="1" applyBorder="1" applyAlignment="1">
      <alignment horizontal="center" vertical="center" wrapText="1"/>
    </xf>
    <xf numFmtId="0" fontId="0" fillId="25" borderId="89" xfId="0" applyFont="1" applyFill="1" applyBorder="1" applyAlignment="1">
      <alignment horizontal="center" vertical="center" wrapText="1"/>
    </xf>
    <xf numFmtId="0" fontId="0" fillId="25" borderId="96" xfId="0" applyFont="1" applyFill="1" applyBorder="1" applyAlignment="1">
      <alignment horizontal="center" vertical="center" wrapText="1"/>
    </xf>
    <xf numFmtId="0" fontId="0" fillId="0" borderId="92" xfId="0" quotePrefix="1" applyBorder="1" applyAlignment="1">
      <alignment horizontal="center" vertical="center" wrapText="1"/>
    </xf>
    <xf numFmtId="0" fontId="0" fillId="0" borderId="111" xfId="0" quotePrefix="1" applyBorder="1" applyAlignment="1">
      <alignment horizontal="center" vertical="center" wrapText="1"/>
    </xf>
    <xf numFmtId="0" fontId="0" fillId="0" borderId="93" xfId="0" quotePrefix="1" applyBorder="1" applyAlignment="1">
      <alignment horizontal="center" vertical="center" wrapText="1"/>
    </xf>
    <xf numFmtId="0" fontId="0" fillId="0" borderId="94" xfId="0" quotePrefix="1" applyBorder="1" applyAlignment="1">
      <alignment horizontal="center" vertical="center" wrapText="1"/>
    </xf>
    <xf numFmtId="0" fontId="38" fillId="0" borderId="89" xfId="0" applyFont="1" applyFill="1" applyBorder="1" applyAlignment="1">
      <alignment horizontal="center" vertical="center" wrapText="1"/>
    </xf>
    <xf numFmtId="0" fontId="38" fillId="0" borderId="90" xfId="0" applyFont="1" applyFill="1" applyBorder="1" applyAlignment="1">
      <alignment horizontal="center" vertical="center" wrapText="1"/>
    </xf>
    <xf numFmtId="0" fontId="38" fillId="0" borderId="85" xfId="0" applyFont="1" applyFill="1" applyBorder="1" applyAlignment="1">
      <alignment horizontal="center" vertical="center" wrapText="1"/>
    </xf>
    <xf numFmtId="0" fontId="0" fillId="0" borderId="87" xfId="0" quotePrefix="1" applyBorder="1" applyAlignment="1">
      <alignment horizontal="center" vertical="center" wrapText="1"/>
    </xf>
    <xf numFmtId="0" fontId="0" fillId="0" borderId="88" xfId="0" quotePrefix="1" applyBorder="1" applyAlignment="1">
      <alignment horizontal="center" vertical="center" wrapText="1"/>
    </xf>
    <xf numFmtId="0" fontId="38" fillId="0" borderId="86" xfId="0" applyFont="1" applyFill="1" applyBorder="1" applyAlignment="1">
      <alignment horizontal="center" vertical="center" wrapText="1"/>
    </xf>
    <xf numFmtId="0" fontId="38" fillId="25" borderId="128" xfId="0" applyFont="1" applyFill="1" applyBorder="1" applyAlignment="1">
      <alignment horizontal="center" vertical="center"/>
    </xf>
    <xf numFmtId="0" fontId="38" fillId="25" borderId="129" xfId="0" applyFont="1" applyFill="1" applyBorder="1" applyAlignment="1">
      <alignment horizontal="center" vertical="center"/>
    </xf>
    <xf numFmtId="0" fontId="38" fillId="25" borderId="40" xfId="0" applyFont="1" applyFill="1" applyBorder="1" applyAlignment="1">
      <alignment horizontal="center" vertical="center"/>
    </xf>
    <xf numFmtId="0" fontId="38" fillId="25" borderId="74" xfId="0" applyFont="1" applyFill="1" applyBorder="1" applyAlignment="1">
      <alignment horizontal="center" vertical="center"/>
    </xf>
    <xf numFmtId="0" fontId="38" fillId="25" borderId="131" xfId="0" applyFont="1" applyFill="1" applyBorder="1" applyAlignment="1">
      <alignment horizontal="center" vertical="center"/>
    </xf>
    <xf numFmtId="0" fontId="38" fillId="25" borderId="130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 textRotation="255" wrapText="1"/>
    </xf>
    <xf numFmtId="0" fontId="0" fillId="0" borderId="59" xfId="0" applyFont="1" applyFill="1" applyBorder="1" applyAlignment="1">
      <alignment horizontal="center" vertical="center" textRotation="255" wrapText="1"/>
    </xf>
    <xf numFmtId="0" fontId="0" fillId="0" borderId="90" xfId="0" applyFont="1" applyFill="1" applyBorder="1" applyAlignment="1">
      <alignment horizontal="center" vertical="center" textRotation="255" wrapText="1"/>
    </xf>
    <xf numFmtId="0" fontId="0" fillId="0" borderId="74" xfId="0" quotePrefix="1" applyBorder="1" applyAlignment="1">
      <alignment horizontal="center" vertical="center" wrapText="1"/>
    </xf>
    <xf numFmtId="0" fontId="0" fillId="0" borderId="76" xfId="0" quotePrefix="1" applyBorder="1" applyAlignment="1">
      <alignment horizontal="center" vertical="center" wrapText="1"/>
    </xf>
    <xf numFmtId="0" fontId="38" fillId="0" borderId="98" xfId="0" applyFont="1" applyFill="1" applyBorder="1" applyAlignment="1">
      <alignment horizontal="center" vertical="center" wrapText="1"/>
    </xf>
    <xf numFmtId="0" fontId="38" fillId="0" borderId="96" xfId="0" applyFont="1" applyFill="1" applyBorder="1" applyAlignment="1">
      <alignment horizontal="center" vertical="center" wrapText="1"/>
    </xf>
    <xf numFmtId="0" fontId="38" fillId="0" borderId="95" xfId="0" applyFont="1" applyFill="1" applyBorder="1" applyAlignment="1">
      <alignment horizontal="center" vertical="center" wrapText="1"/>
    </xf>
    <xf numFmtId="0" fontId="0" fillId="25" borderId="97" xfId="0" applyFont="1" applyFill="1" applyBorder="1" applyAlignment="1">
      <alignment horizontal="center" vertical="center" wrapText="1"/>
    </xf>
    <xf numFmtId="0" fontId="0" fillId="25" borderId="145" xfId="0" applyFont="1" applyFill="1" applyBorder="1" applyAlignment="1">
      <alignment horizontal="center" vertical="center" wrapText="1"/>
    </xf>
    <xf numFmtId="0" fontId="0" fillId="25" borderId="84" xfId="0" applyFont="1" applyFill="1" applyBorder="1" applyAlignment="1">
      <alignment horizontal="center" vertical="center" wrapText="1"/>
    </xf>
    <xf numFmtId="0" fontId="0" fillId="25" borderId="111" xfId="0" applyFont="1" applyFill="1" applyBorder="1" applyAlignment="1">
      <alignment horizontal="center" vertical="center" wrapText="1"/>
    </xf>
    <xf numFmtId="0" fontId="0" fillId="25" borderId="61" xfId="0" applyFont="1" applyFill="1" applyBorder="1" applyAlignment="1">
      <alignment horizontal="center" vertical="center" wrapText="1"/>
    </xf>
    <xf numFmtId="0" fontId="0" fillId="25" borderId="0" xfId="0" applyFont="1" applyFill="1" applyBorder="1" applyAlignment="1">
      <alignment horizontal="center" vertical="center" wrapText="1"/>
    </xf>
    <xf numFmtId="0" fontId="0" fillId="25" borderId="146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horizontal="center" vertical="center" wrapText="1"/>
    </xf>
    <xf numFmtId="0" fontId="0" fillId="25" borderId="147" xfId="0" applyFont="1" applyFill="1" applyBorder="1" applyAlignment="1">
      <alignment horizontal="center" vertical="center" wrapText="1"/>
    </xf>
    <xf numFmtId="3" fontId="59" fillId="24" borderId="2" xfId="53" applyNumberFormat="1" applyFont="1" applyFill="1" applyBorder="1" applyAlignment="1">
      <alignment vertical="center"/>
    </xf>
    <xf numFmtId="3" fontId="59" fillId="24" borderId="68" xfId="53" applyNumberFormat="1" applyFont="1" applyFill="1" applyBorder="1" applyAlignment="1">
      <alignment vertical="center"/>
    </xf>
    <xf numFmtId="3" fontId="59" fillId="24" borderId="2" xfId="53" applyNumberFormat="1" applyFont="1" applyFill="1" applyBorder="1" applyAlignment="1">
      <alignment horizontal="left" vertical="center"/>
    </xf>
    <xf numFmtId="3" fontId="59" fillId="24" borderId="27" xfId="53" applyNumberFormat="1" applyFont="1" applyFill="1" applyBorder="1" applyAlignment="1">
      <alignment vertical="center"/>
    </xf>
    <xf numFmtId="0" fontId="60" fillId="0" borderId="2" xfId="0" applyFont="1" applyBorder="1" applyAlignment="1">
      <alignment vertical="center"/>
    </xf>
    <xf numFmtId="3" fontId="59" fillId="24" borderId="86" xfId="53" applyNumberFormat="1" applyFont="1" applyFill="1" applyBorder="1" applyAlignment="1">
      <alignment vertical="center"/>
    </xf>
    <xf numFmtId="0" fontId="60" fillId="0" borderId="86" xfId="0" applyFont="1" applyBorder="1" applyAlignment="1">
      <alignment vertical="center"/>
    </xf>
    <xf numFmtId="0" fontId="60" fillId="0" borderId="68" xfId="0" applyFont="1" applyBorder="1" applyAlignment="1">
      <alignment vertical="center"/>
    </xf>
    <xf numFmtId="0" fontId="62" fillId="32" borderId="98" xfId="0" applyFont="1" applyFill="1" applyBorder="1" applyAlignment="1">
      <alignment horizontal="center" vertical="center"/>
    </xf>
    <xf numFmtId="0" fontId="62" fillId="32" borderId="86" xfId="0" applyFont="1" applyFill="1" applyBorder="1" applyAlignment="1">
      <alignment horizontal="center" vertical="center"/>
    </xf>
    <xf numFmtId="0" fontId="62" fillId="32" borderId="167" xfId="0" applyFont="1" applyFill="1" applyBorder="1" applyAlignment="1">
      <alignment horizontal="center" vertical="center"/>
    </xf>
    <xf numFmtId="0" fontId="63" fillId="24" borderId="0" xfId="0" applyFont="1" applyFill="1" applyAlignment="1">
      <alignment horizontal="left" vertical="center"/>
    </xf>
    <xf numFmtId="0" fontId="63" fillId="0" borderId="0" xfId="0" applyFont="1" applyAlignment="1">
      <alignment horizontal="left" vertical="center"/>
    </xf>
    <xf numFmtId="3" fontId="66" fillId="24" borderId="0" xfId="53" applyNumberFormat="1" applyFont="1" applyFill="1" applyAlignment="1">
      <alignment horizontal="center" vertical="center"/>
    </xf>
    <xf numFmtId="0" fontId="66" fillId="0" borderId="0" xfId="0" applyFont="1" applyAlignment="1">
      <alignment horizontal="center" vertical="center"/>
    </xf>
    <xf numFmtId="3" fontId="62" fillId="32" borderId="89" xfId="53" applyNumberFormat="1" applyFont="1" applyFill="1" applyBorder="1" applyAlignment="1">
      <alignment horizontal="center" vertical="center"/>
    </xf>
    <xf numFmtId="0" fontId="62" fillId="32" borderId="84" xfId="0" applyFont="1" applyFill="1" applyBorder="1" applyAlignment="1">
      <alignment horizontal="center" vertical="center"/>
    </xf>
    <xf numFmtId="0" fontId="62" fillId="32" borderId="90" xfId="0" applyFont="1" applyFill="1" applyBorder="1" applyAlignment="1">
      <alignment horizontal="center" vertical="center"/>
    </xf>
    <xf numFmtId="0" fontId="62" fillId="32" borderId="85" xfId="0" applyFont="1" applyFill="1" applyBorder="1" applyAlignment="1">
      <alignment horizontal="center" vertical="center"/>
    </xf>
    <xf numFmtId="0" fontId="62" fillId="32" borderId="89" xfId="0" applyFont="1" applyFill="1" applyBorder="1" applyAlignment="1">
      <alignment horizontal="center" vertical="center"/>
    </xf>
    <xf numFmtId="3" fontId="59" fillId="24" borderId="86" xfId="53" applyNumberFormat="1" applyFont="1" applyFill="1" applyBorder="1" applyAlignment="1">
      <alignment horizontal="left" vertical="center"/>
    </xf>
    <xf numFmtId="0" fontId="59" fillId="24" borderId="2" xfId="0" applyFont="1" applyFill="1" applyBorder="1" applyAlignment="1">
      <alignment horizontal="left" vertical="center"/>
    </xf>
    <xf numFmtId="0" fontId="59" fillId="24" borderId="16" xfId="0" applyFont="1" applyFill="1" applyBorder="1" applyAlignment="1">
      <alignment horizontal="left" vertical="center"/>
    </xf>
    <xf numFmtId="0" fontId="60" fillId="0" borderId="182" xfId="0" applyFont="1" applyBorder="1" applyAlignment="1">
      <alignment vertical="center"/>
    </xf>
    <xf numFmtId="3" fontId="59" fillId="24" borderId="122" xfId="53" applyNumberFormat="1" applyFont="1" applyFill="1" applyBorder="1" applyAlignment="1">
      <alignment horizontal="left" vertical="center"/>
    </xf>
    <xf numFmtId="3" fontId="59" fillId="24" borderId="195" xfId="53" applyNumberFormat="1" applyFont="1" applyFill="1" applyBorder="1" applyAlignment="1">
      <alignment horizontal="left" vertical="center"/>
    </xf>
    <xf numFmtId="3" fontId="59" fillId="24" borderId="171" xfId="53" applyNumberFormat="1" applyFont="1" applyFill="1" applyBorder="1" applyAlignment="1">
      <alignment vertical="center"/>
    </xf>
    <xf numFmtId="0" fontId="60" fillId="0" borderId="171" xfId="0" applyFont="1" applyBorder="1" applyAlignment="1">
      <alignment vertical="center"/>
    </xf>
    <xf numFmtId="3" fontId="59" fillId="24" borderId="177" xfId="53" applyNumberFormat="1" applyFont="1" applyFill="1" applyBorder="1" applyAlignment="1">
      <alignment vertical="center"/>
    </xf>
    <xf numFmtId="0" fontId="60" fillId="0" borderId="177" xfId="0" applyFont="1" applyBorder="1" applyAlignment="1">
      <alignment vertical="center"/>
    </xf>
    <xf numFmtId="0" fontId="59" fillId="24" borderId="89" xfId="0" applyFont="1" applyFill="1" applyBorder="1" applyAlignment="1">
      <alignment horizontal="left" vertical="center"/>
    </xf>
    <xf numFmtId="0" fontId="60" fillId="0" borderId="84" xfId="0" applyFont="1" applyBorder="1" applyAlignment="1">
      <alignment vertical="center"/>
    </xf>
    <xf numFmtId="0" fontId="59" fillId="24" borderId="120" xfId="0" applyFont="1" applyFill="1" applyBorder="1" applyAlignment="1">
      <alignment horizontal="left" vertical="center"/>
    </xf>
    <xf numFmtId="0" fontId="60" fillId="0" borderId="68" xfId="0" applyFont="1" applyBorder="1" applyAlignment="1">
      <alignment horizontal="left" vertical="center"/>
    </xf>
    <xf numFmtId="3" fontId="59" fillId="24" borderId="90" xfId="53" applyNumberFormat="1" applyFont="1" applyFill="1" applyBorder="1" applyAlignment="1">
      <alignment vertical="center"/>
    </xf>
    <xf numFmtId="0" fontId="60" fillId="0" borderId="85" xfId="0" applyFont="1" applyBorder="1" applyAlignment="1">
      <alignment vertical="center"/>
    </xf>
    <xf numFmtId="3" fontId="59" fillId="24" borderId="67" xfId="53" applyNumberFormat="1" applyFont="1" applyFill="1" applyBorder="1" applyAlignment="1">
      <alignment vertical="center"/>
    </xf>
    <xf numFmtId="3" fontId="59" fillId="24" borderId="175" xfId="53" applyNumberFormat="1" applyFont="1" applyFill="1" applyBorder="1" applyAlignment="1">
      <alignment vertical="center"/>
    </xf>
    <xf numFmtId="0" fontId="60" fillId="0" borderId="174" xfId="0" applyFont="1" applyBorder="1" applyAlignment="1">
      <alignment vertical="center"/>
    </xf>
    <xf numFmtId="3" fontId="59" fillId="24" borderId="172" xfId="53" applyNumberFormat="1" applyFont="1" applyFill="1" applyBorder="1" applyAlignment="1">
      <alignment vertical="center"/>
    </xf>
    <xf numFmtId="3" fontId="59" fillId="24" borderId="73" xfId="53" applyNumberFormat="1" applyFont="1" applyFill="1" applyBorder="1" applyAlignment="1">
      <alignment vertical="center"/>
    </xf>
    <xf numFmtId="0" fontId="60" fillId="0" borderId="158" xfId="0" applyFont="1" applyBorder="1"/>
    <xf numFmtId="3" fontId="59" fillId="24" borderId="182" xfId="53" applyNumberFormat="1" applyFont="1" applyFill="1" applyBorder="1" applyAlignment="1">
      <alignment vertical="center"/>
    </xf>
    <xf numFmtId="3" fontId="59" fillId="24" borderId="89" xfId="53" applyNumberFormat="1" applyFont="1" applyFill="1" applyBorder="1" applyAlignment="1">
      <alignment vertical="center"/>
    </xf>
    <xf numFmtId="0" fontId="60" fillId="0" borderId="84" xfId="0" applyFont="1" applyBorder="1"/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laroux" xfId="20" xr:uid="{00000000-0005-0000-0000-000013000000}"/>
    <cellStyle name="Comma_laroux" xfId="21" xr:uid="{00000000-0005-0000-0000-000014000000}"/>
    <cellStyle name="Currency [0]_laroux" xfId="22" xr:uid="{00000000-0005-0000-0000-000015000000}"/>
    <cellStyle name="Currency_laroux" xfId="23" xr:uid="{00000000-0005-0000-0000-000016000000}"/>
    <cellStyle name="Header1" xfId="24" xr:uid="{00000000-0005-0000-0000-000017000000}"/>
    <cellStyle name="Header2" xfId="25" xr:uid="{00000000-0005-0000-0000-000018000000}"/>
    <cellStyle name="Normal_#18-Internet" xfId="26" xr:uid="{00000000-0005-0000-0000-000019000000}"/>
    <cellStyle name="subhead" xfId="27" xr:uid="{00000000-0005-0000-0000-00001A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パーセント 2" xfId="56" xr:uid="{00000000-0005-0000-0000-000024000000}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53" xr:uid="{00000000-0005-0000-0000-00002A000000}"/>
    <cellStyle name="桁区切り 3" xfId="55" xr:uid="{00000000-0005-0000-0000-00002B000000}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入力" xfId="49" builtinId="20" customBuiltin="1"/>
    <cellStyle name="標準" xfId="0" builtinId="0"/>
    <cellStyle name="標準 2" xfId="54" xr:uid="{00000000-0005-0000-0000-000035000000}"/>
    <cellStyle name="標準 2 2" xfId="58" xr:uid="{E25F260F-9A57-4E04-8678-622D5F04EFE0}"/>
    <cellStyle name="標準 2 2 2" xfId="61" xr:uid="{0D84C2D1-BFB2-4150-8F48-6D418AD1C810}"/>
    <cellStyle name="標準 2 4" xfId="60" xr:uid="{4C71DB96-2101-47D0-B71A-DDE68B922FAD}"/>
    <cellStyle name="標準 3" xfId="57" xr:uid="{2647CF86-3E08-4F13-ABBB-5105FDF6C4B0}"/>
    <cellStyle name="標準 4" xfId="62" xr:uid="{A60F3E3A-25C8-4572-9AD6-4455E2F8E6A4}"/>
    <cellStyle name="標準_調査票●確定（JFEエンジニアリング）" xfId="59" xr:uid="{8AB114B8-38D5-469C-B574-82BE21973767}"/>
    <cellStyle name="標準_様式集（Excel）黒" xfId="50" xr:uid="{00000000-0005-0000-0000-000036000000}"/>
    <cellStyle name="未定義" xfId="51" xr:uid="{00000000-0005-0000-0000-000037000000}"/>
    <cellStyle name="良い" xfId="5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orary%20Internet%20Files\Temporary%20Internet%20Files\Content.Outlook\5RLKY0YV\&#24179;&#25104;26&#24180;&#24230;\20140326%20&#26085;&#31435;&#36896;&#33337;&#35211;&#31309;&#26360;&#65288;&#26696;&#12539;&#35211;&#31309;&#27604;&#36611;&#65289;&#65288;&#24179;&#25104;26&#24180;&#24230;&#65289;%20(1&#24180;&#38291;&#12539;&#25552;&#20986;&#12539;&#25913;6&#12539;&#32232;&#38598;&#2001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\kawashima\&#28988;&#21364;\&#40165;&#26646;\DXN\&#22235;&#22269;&#12539;&#20013;&#22269;\&#27798;&#27704;&#33391;&#37096;(11T.,8HX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\kawashima\&#28988;&#21364;\&#40165;&#26646;\DXN\&#22235;&#22269;&#12539;&#20013;&#22269;\&#27798;&#27704;&#33391;&#37096;(11T.,8HX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88\200s00-2\MI\kawashima\&#28988;&#21364;\&#40165;&#26646;\DXN\&#22235;&#22269;&#12539;&#20013;&#22269;\&#27798;&#27704;&#33391;&#37096;(11T.,8HX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0f8\share\My%20Documents\&#35211;&#31309;&#26696;&#20214;\&#36939;&#21942;&#22996;&#35351;&#12289;&#65328;&#65318;&#65321;\&#35914;&#30000;&#24066;\&#21193;&#24375;&#20250;\200601&#35211;&#31309;\&#12522;&#12531;&#1246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0f8\share\My%20Documents\&#12522;&#12531;&#1246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88\200s00-2\&#27231;&#26800;&#35211;&#31309;\&#28988;&#21364;\&#35914;&#30000;&#24037;&#20107;&#20104;&#31639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207;&#25324;&#34920;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&#65411;&#65438;&#65392;&#65408;\&#65411;&#65438;&#65392;&#65408;B\&#21313;&#21644;&#30000;Y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表紙）(0317)"/>
      <sheetName val="見積書(Hitz) (0317)"/>
      <sheetName val="見積書（再委託・日神ｻｰﾋﾞｽ）(0317)"/>
      <sheetName val="見積書（再委託・日環ｾﾝﾀｰ）(0317)"/>
      <sheetName val="見積書内訳明細 (見直し0317)"/>
      <sheetName val="運営経費01(案)"/>
      <sheetName val="運営経費02(案)"/>
      <sheetName val="A重油(参考)"/>
      <sheetName val="LPG(参考)"/>
      <sheetName val="保守管理・維持補修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灰溶融"/>
      <sheetName val="見積条件"/>
      <sheetName val="総括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様式第二①号(ストーカ炉+灰溶融炉）"/>
      <sheetName val="様式第六号"/>
      <sheetName val="様式第七号"/>
      <sheetName val="様式第八号"/>
      <sheetName val="様式第三号"/>
      <sheetName val="様式第十号"/>
      <sheetName val="様式第一①号(ストーカ炉＋灰溶融炉）"/>
      <sheetName val="様式第一②号(ガス化溶融炉）"/>
      <sheetName val="様式第二②号（ガス化溶融炉）"/>
      <sheetName val="様式第九号"/>
      <sheetName val="リンク"/>
      <sheetName val="総括表"/>
      <sheetName val="環建･現代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条件通知書"/>
      <sheetName val="工程表"/>
      <sheetName val="原価総括表"/>
      <sheetName val="工事予算総括表"/>
      <sheetName val="機械明細書"/>
      <sheetName val="HZ諸経費"/>
      <sheetName val="MM"/>
      <sheetName val="性能試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予算総括表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工事条件書"/>
      <sheetName val="工程表B1"/>
      <sheetName val="工事予算書"/>
      <sheetName val="小田原総"/>
      <sheetName val="小田原市機器"/>
      <sheetName val="工事条件書 (小田原)"/>
      <sheetName val="工程表（） (2)"/>
      <sheetName val="工程表（小田原）"/>
      <sheetName val="工事予算書（小田原）"/>
      <sheetName val="Sheet1"/>
      <sheetName val="機械明細書C1"/>
      <sheetName val="計算書表紙"/>
      <sheetName val="新総括表 (原価別)"/>
      <sheetName val="総括表(設備別)"/>
      <sheetName val="明細"/>
      <sheetName val="諸経費"/>
      <sheetName val="工程表"/>
      <sheetName val="比較"/>
      <sheetName val="機械明細書"/>
      <sheetName val="機械明細書(2×"/>
      <sheetName val="daily"/>
      <sheetName val="daily(月別小計,累計)"/>
      <sheetName val="自動計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0"/>
  <sheetViews>
    <sheetView tabSelected="1" view="pageBreakPreview" zoomScale="85" zoomScaleNormal="85" zoomScaleSheetLayoutView="85" workbookViewId="0">
      <selection activeCell="L8" sqref="L8"/>
    </sheetView>
  </sheetViews>
  <sheetFormatPr defaultColWidth="8.875" defaultRowHeight="35.1" customHeight="1" x14ac:dyDescent="0.15"/>
  <cols>
    <col min="1" max="9" width="9.875" style="34" customWidth="1"/>
    <col min="10" max="16384" width="8.875" style="34"/>
  </cols>
  <sheetData>
    <row r="1" spans="1:12" ht="35.1" customHeight="1" x14ac:dyDescent="0.15">
      <c r="A1" s="42"/>
    </row>
    <row r="4" spans="1:12" ht="35.1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</row>
    <row r="5" spans="1:12" ht="64.5" customHeight="1" x14ac:dyDescent="0.15">
      <c r="A5" s="436" t="s">
        <v>75</v>
      </c>
      <c r="B5" s="436"/>
      <c r="C5" s="436"/>
      <c r="D5" s="436"/>
      <c r="E5" s="436"/>
      <c r="F5" s="436"/>
      <c r="G5" s="436"/>
      <c r="H5" s="436"/>
      <c r="I5" s="436"/>
    </row>
    <row r="6" spans="1:12" ht="35.1" customHeight="1" x14ac:dyDescent="0.15">
      <c r="A6" s="436"/>
      <c r="B6" s="436"/>
      <c r="C6" s="436"/>
      <c r="D6" s="436"/>
      <c r="E6" s="436"/>
      <c r="F6" s="436"/>
      <c r="G6" s="436"/>
      <c r="H6" s="436"/>
      <c r="I6" s="436"/>
    </row>
    <row r="7" spans="1:12" ht="35.1" customHeight="1" x14ac:dyDescent="0.15">
      <c r="A7" s="35"/>
      <c r="B7" s="35"/>
      <c r="C7" s="35"/>
      <c r="D7" s="35"/>
      <c r="E7" s="35"/>
      <c r="F7" s="35"/>
      <c r="G7" s="35"/>
      <c r="H7" s="35"/>
      <c r="I7" s="35"/>
    </row>
    <row r="8" spans="1:12" ht="35.1" customHeight="1" x14ac:dyDescent="0.15">
      <c r="A8" s="434" t="s">
        <v>17</v>
      </c>
      <c r="B8" s="434"/>
      <c r="C8" s="434"/>
      <c r="D8" s="434"/>
      <c r="E8" s="434"/>
      <c r="F8" s="434"/>
      <c r="G8" s="434"/>
      <c r="H8" s="434"/>
      <c r="I8" s="434"/>
    </row>
    <row r="9" spans="1:12" ht="35.1" customHeight="1" x14ac:dyDescent="0.15">
      <c r="A9" s="434" t="s">
        <v>16</v>
      </c>
      <c r="B9" s="434"/>
      <c r="C9" s="434"/>
      <c r="D9" s="434"/>
      <c r="E9" s="434"/>
      <c r="F9" s="434"/>
      <c r="G9" s="434"/>
      <c r="H9" s="434"/>
      <c r="I9" s="434"/>
    </row>
    <row r="16" spans="1:12" ht="35.1" customHeight="1" x14ac:dyDescent="0.15">
      <c r="A16" s="435"/>
      <c r="B16" s="435"/>
      <c r="C16" s="435"/>
      <c r="D16" s="435"/>
      <c r="E16" s="435"/>
      <c r="F16" s="435"/>
      <c r="G16" s="435"/>
      <c r="H16" s="435"/>
      <c r="I16" s="435"/>
    </row>
    <row r="17" spans="1:9" s="36" customFormat="1" ht="35.1" customHeight="1" x14ac:dyDescent="0.15">
      <c r="A17" s="39"/>
      <c r="B17" s="40"/>
      <c r="C17" s="40"/>
      <c r="D17" s="40"/>
      <c r="E17" s="40"/>
      <c r="F17" s="40"/>
      <c r="G17" s="40"/>
      <c r="H17" s="40"/>
      <c r="I17" s="40"/>
    </row>
    <row r="18" spans="1:9" ht="35.1" customHeight="1" x14ac:dyDescent="0.15">
      <c r="A18" s="41"/>
      <c r="B18" s="41"/>
      <c r="C18" s="41"/>
      <c r="D18" s="41"/>
      <c r="E18" s="41"/>
      <c r="F18" s="41"/>
      <c r="G18" s="41"/>
      <c r="H18" s="41"/>
      <c r="I18" s="41"/>
    </row>
    <row r="19" spans="1:9" ht="35.1" customHeight="1" x14ac:dyDescent="0.15">
      <c r="A19" s="434" t="s">
        <v>76</v>
      </c>
      <c r="B19" s="434"/>
      <c r="C19" s="434"/>
      <c r="D19" s="434"/>
      <c r="E19" s="434"/>
      <c r="F19" s="434"/>
      <c r="G19" s="434"/>
      <c r="H19" s="434"/>
      <c r="I19" s="434"/>
    </row>
    <row r="20" spans="1:9" ht="35.1" customHeight="1" x14ac:dyDescent="0.15">
      <c r="A20" s="37"/>
      <c r="B20" s="37"/>
      <c r="C20" s="37"/>
      <c r="D20" s="37"/>
      <c r="E20" s="37"/>
      <c r="F20" s="37"/>
      <c r="G20" s="37"/>
      <c r="H20" s="37"/>
      <c r="I20" s="37"/>
    </row>
  </sheetData>
  <mergeCells count="5">
    <mergeCell ref="A19:I19"/>
    <mergeCell ref="A8:I8"/>
    <mergeCell ref="A9:I9"/>
    <mergeCell ref="A16:I16"/>
    <mergeCell ref="A5:I6"/>
  </mergeCells>
  <phoneticPr fontId="7"/>
  <pageMargins left="0.7" right="0.6" top="1" bottom="1" header="0.51200000000000001" footer="0.51200000000000001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22"/>
  <sheetViews>
    <sheetView showGridLines="0" view="pageBreakPreview" zoomScale="70" zoomScaleNormal="100" zoomScaleSheetLayoutView="70" workbookViewId="0">
      <pane xSplit="3" ySplit="4" topLeftCell="D5" activePane="bottomRight" state="frozen"/>
      <selection activeCell="Q10" sqref="Q10"/>
      <selection pane="topRight" activeCell="Q10" sqref="Q10"/>
      <selection pane="bottomLeft" activeCell="Q10" sqref="Q10"/>
      <selection pane="bottomRight" activeCell="B16" sqref="B16"/>
    </sheetView>
  </sheetViews>
  <sheetFormatPr defaultRowHeight="30" customHeight="1" x14ac:dyDescent="0.15"/>
  <cols>
    <col min="1" max="1" width="4.875" style="72" customWidth="1"/>
    <col min="2" max="2" width="34.125" style="80" customWidth="1"/>
    <col min="3" max="3" width="10.625" style="80" customWidth="1"/>
    <col min="4" max="4" width="40.875" style="80" customWidth="1"/>
    <col min="5" max="5" width="9.625" style="81" customWidth="1"/>
    <col min="6" max="26" width="9.625" style="72" customWidth="1"/>
    <col min="27" max="27" width="12.625" style="72" customWidth="1"/>
    <col min="28" max="267" width="9" style="72"/>
    <col min="268" max="268" width="16.5" style="72" customWidth="1"/>
    <col min="269" max="269" width="4.875" style="72" customWidth="1"/>
    <col min="270" max="270" width="6.5" style="72" customWidth="1"/>
    <col min="271" max="282" width="9.625" style="72" customWidth="1"/>
    <col min="283" max="283" width="12.625" style="72" customWidth="1"/>
    <col min="284" max="523" width="9" style="72"/>
    <col min="524" max="524" width="16.5" style="72" customWidth="1"/>
    <col min="525" max="525" width="4.875" style="72" customWidth="1"/>
    <col min="526" max="526" width="6.5" style="72" customWidth="1"/>
    <col min="527" max="538" width="9.625" style="72" customWidth="1"/>
    <col min="539" max="539" width="12.625" style="72" customWidth="1"/>
    <col min="540" max="779" width="9" style="72"/>
    <col min="780" max="780" width="16.5" style="72" customWidth="1"/>
    <col min="781" max="781" width="4.875" style="72" customWidth="1"/>
    <col min="782" max="782" width="6.5" style="72" customWidth="1"/>
    <col min="783" max="794" width="9.625" style="72" customWidth="1"/>
    <col min="795" max="795" width="12.625" style="72" customWidth="1"/>
    <col min="796" max="1035" width="9" style="72"/>
    <col min="1036" max="1036" width="16.5" style="72" customWidth="1"/>
    <col min="1037" max="1037" width="4.875" style="72" customWidth="1"/>
    <col min="1038" max="1038" width="6.5" style="72" customWidth="1"/>
    <col min="1039" max="1050" width="9.625" style="72" customWidth="1"/>
    <col min="1051" max="1051" width="12.625" style="72" customWidth="1"/>
    <col min="1052" max="1291" width="9" style="72"/>
    <col min="1292" max="1292" width="16.5" style="72" customWidth="1"/>
    <col min="1293" max="1293" width="4.875" style="72" customWidth="1"/>
    <col min="1294" max="1294" width="6.5" style="72" customWidth="1"/>
    <col min="1295" max="1306" width="9.625" style="72" customWidth="1"/>
    <col min="1307" max="1307" width="12.625" style="72" customWidth="1"/>
    <col min="1308" max="1547" width="9" style="72"/>
    <col min="1548" max="1548" width="16.5" style="72" customWidth="1"/>
    <col min="1549" max="1549" width="4.875" style="72" customWidth="1"/>
    <col min="1550" max="1550" width="6.5" style="72" customWidth="1"/>
    <col min="1551" max="1562" width="9.625" style="72" customWidth="1"/>
    <col min="1563" max="1563" width="12.625" style="72" customWidth="1"/>
    <col min="1564" max="1803" width="9" style="72"/>
    <col min="1804" max="1804" width="16.5" style="72" customWidth="1"/>
    <col min="1805" max="1805" width="4.875" style="72" customWidth="1"/>
    <col min="1806" max="1806" width="6.5" style="72" customWidth="1"/>
    <col min="1807" max="1818" width="9.625" style="72" customWidth="1"/>
    <col min="1819" max="1819" width="12.625" style="72" customWidth="1"/>
    <col min="1820" max="2059" width="9" style="72"/>
    <col min="2060" max="2060" width="16.5" style="72" customWidth="1"/>
    <col min="2061" max="2061" width="4.875" style="72" customWidth="1"/>
    <col min="2062" max="2062" width="6.5" style="72" customWidth="1"/>
    <col min="2063" max="2074" width="9.625" style="72" customWidth="1"/>
    <col min="2075" max="2075" width="12.625" style="72" customWidth="1"/>
    <col min="2076" max="2315" width="9" style="72"/>
    <col min="2316" max="2316" width="16.5" style="72" customWidth="1"/>
    <col min="2317" max="2317" width="4.875" style="72" customWidth="1"/>
    <col min="2318" max="2318" width="6.5" style="72" customWidth="1"/>
    <col min="2319" max="2330" width="9.625" style="72" customWidth="1"/>
    <col min="2331" max="2331" width="12.625" style="72" customWidth="1"/>
    <col min="2332" max="2571" width="9" style="72"/>
    <col min="2572" max="2572" width="16.5" style="72" customWidth="1"/>
    <col min="2573" max="2573" width="4.875" style="72" customWidth="1"/>
    <col min="2574" max="2574" width="6.5" style="72" customWidth="1"/>
    <col min="2575" max="2586" width="9.625" style="72" customWidth="1"/>
    <col min="2587" max="2587" width="12.625" style="72" customWidth="1"/>
    <col min="2588" max="2827" width="9" style="72"/>
    <col min="2828" max="2828" width="16.5" style="72" customWidth="1"/>
    <col min="2829" max="2829" width="4.875" style="72" customWidth="1"/>
    <col min="2830" max="2830" width="6.5" style="72" customWidth="1"/>
    <col min="2831" max="2842" width="9.625" style="72" customWidth="1"/>
    <col min="2843" max="2843" width="12.625" style="72" customWidth="1"/>
    <col min="2844" max="3083" width="9" style="72"/>
    <col min="3084" max="3084" width="16.5" style="72" customWidth="1"/>
    <col min="3085" max="3085" width="4.875" style="72" customWidth="1"/>
    <col min="3086" max="3086" width="6.5" style="72" customWidth="1"/>
    <col min="3087" max="3098" width="9.625" style="72" customWidth="1"/>
    <col min="3099" max="3099" width="12.625" style="72" customWidth="1"/>
    <col min="3100" max="3339" width="9" style="72"/>
    <col min="3340" max="3340" width="16.5" style="72" customWidth="1"/>
    <col min="3341" max="3341" width="4.875" style="72" customWidth="1"/>
    <col min="3342" max="3342" width="6.5" style="72" customWidth="1"/>
    <col min="3343" max="3354" width="9.625" style="72" customWidth="1"/>
    <col min="3355" max="3355" width="12.625" style="72" customWidth="1"/>
    <col min="3356" max="3595" width="9" style="72"/>
    <col min="3596" max="3596" width="16.5" style="72" customWidth="1"/>
    <col min="3597" max="3597" width="4.875" style="72" customWidth="1"/>
    <col min="3598" max="3598" width="6.5" style="72" customWidth="1"/>
    <col min="3599" max="3610" width="9.625" style="72" customWidth="1"/>
    <col min="3611" max="3611" width="12.625" style="72" customWidth="1"/>
    <col min="3612" max="3851" width="9" style="72"/>
    <col min="3852" max="3852" width="16.5" style="72" customWidth="1"/>
    <col min="3853" max="3853" width="4.875" style="72" customWidth="1"/>
    <col min="3854" max="3854" width="6.5" style="72" customWidth="1"/>
    <col min="3855" max="3866" width="9.625" style="72" customWidth="1"/>
    <col min="3867" max="3867" width="12.625" style="72" customWidth="1"/>
    <col min="3868" max="4107" width="9" style="72"/>
    <col min="4108" max="4108" width="16.5" style="72" customWidth="1"/>
    <col min="4109" max="4109" width="4.875" style="72" customWidth="1"/>
    <col min="4110" max="4110" width="6.5" style="72" customWidth="1"/>
    <col min="4111" max="4122" width="9.625" style="72" customWidth="1"/>
    <col min="4123" max="4123" width="12.625" style="72" customWidth="1"/>
    <col min="4124" max="4363" width="9" style="72"/>
    <col min="4364" max="4364" width="16.5" style="72" customWidth="1"/>
    <col min="4365" max="4365" width="4.875" style="72" customWidth="1"/>
    <col min="4366" max="4366" width="6.5" style="72" customWidth="1"/>
    <col min="4367" max="4378" width="9.625" style="72" customWidth="1"/>
    <col min="4379" max="4379" width="12.625" style="72" customWidth="1"/>
    <col min="4380" max="4619" width="9" style="72"/>
    <col min="4620" max="4620" width="16.5" style="72" customWidth="1"/>
    <col min="4621" max="4621" width="4.875" style="72" customWidth="1"/>
    <col min="4622" max="4622" width="6.5" style="72" customWidth="1"/>
    <col min="4623" max="4634" width="9.625" style="72" customWidth="1"/>
    <col min="4635" max="4635" width="12.625" style="72" customWidth="1"/>
    <col min="4636" max="4875" width="9" style="72"/>
    <col min="4876" max="4876" width="16.5" style="72" customWidth="1"/>
    <col min="4877" max="4877" width="4.875" style="72" customWidth="1"/>
    <col min="4878" max="4878" width="6.5" style="72" customWidth="1"/>
    <col min="4879" max="4890" width="9.625" style="72" customWidth="1"/>
    <col min="4891" max="4891" width="12.625" style="72" customWidth="1"/>
    <col min="4892" max="5131" width="9" style="72"/>
    <col min="5132" max="5132" width="16.5" style="72" customWidth="1"/>
    <col min="5133" max="5133" width="4.875" style="72" customWidth="1"/>
    <col min="5134" max="5134" width="6.5" style="72" customWidth="1"/>
    <col min="5135" max="5146" width="9.625" style="72" customWidth="1"/>
    <col min="5147" max="5147" width="12.625" style="72" customWidth="1"/>
    <col min="5148" max="5387" width="9" style="72"/>
    <col min="5388" max="5388" width="16.5" style="72" customWidth="1"/>
    <col min="5389" max="5389" width="4.875" style="72" customWidth="1"/>
    <col min="5390" max="5390" width="6.5" style="72" customWidth="1"/>
    <col min="5391" max="5402" width="9.625" style="72" customWidth="1"/>
    <col min="5403" max="5403" width="12.625" style="72" customWidth="1"/>
    <col min="5404" max="5643" width="9" style="72"/>
    <col min="5644" max="5644" width="16.5" style="72" customWidth="1"/>
    <col min="5645" max="5645" width="4.875" style="72" customWidth="1"/>
    <col min="5646" max="5646" width="6.5" style="72" customWidth="1"/>
    <col min="5647" max="5658" width="9.625" style="72" customWidth="1"/>
    <col min="5659" max="5659" width="12.625" style="72" customWidth="1"/>
    <col min="5660" max="5899" width="9" style="72"/>
    <col min="5900" max="5900" width="16.5" style="72" customWidth="1"/>
    <col min="5901" max="5901" width="4.875" style="72" customWidth="1"/>
    <col min="5902" max="5902" width="6.5" style="72" customWidth="1"/>
    <col min="5903" max="5914" width="9.625" style="72" customWidth="1"/>
    <col min="5915" max="5915" width="12.625" style="72" customWidth="1"/>
    <col min="5916" max="6155" width="9" style="72"/>
    <col min="6156" max="6156" width="16.5" style="72" customWidth="1"/>
    <col min="6157" max="6157" width="4.875" style="72" customWidth="1"/>
    <col min="6158" max="6158" width="6.5" style="72" customWidth="1"/>
    <col min="6159" max="6170" width="9.625" style="72" customWidth="1"/>
    <col min="6171" max="6171" width="12.625" style="72" customWidth="1"/>
    <col min="6172" max="6411" width="9" style="72"/>
    <col min="6412" max="6412" width="16.5" style="72" customWidth="1"/>
    <col min="6413" max="6413" width="4.875" style="72" customWidth="1"/>
    <col min="6414" max="6414" width="6.5" style="72" customWidth="1"/>
    <col min="6415" max="6426" width="9.625" style="72" customWidth="1"/>
    <col min="6427" max="6427" width="12.625" style="72" customWidth="1"/>
    <col min="6428" max="6667" width="9" style="72"/>
    <col min="6668" max="6668" width="16.5" style="72" customWidth="1"/>
    <col min="6669" max="6669" width="4.875" style="72" customWidth="1"/>
    <col min="6670" max="6670" width="6.5" style="72" customWidth="1"/>
    <col min="6671" max="6682" width="9.625" style="72" customWidth="1"/>
    <col min="6683" max="6683" width="12.625" style="72" customWidth="1"/>
    <col min="6684" max="6923" width="9" style="72"/>
    <col min="6924" max="6924" width="16.5" style="72" customWidth="1"/>
    <col min="6925" max="6925" width="4.875" style="72" customWidth="1"/>
    <col min="6926" max="6926" width="6.5" style="72" customWidth="1"/>
    <col min="6927" max="6938" width="9.625" style="72" customWidth="1"/>
    <col min="6939" max="6939" width="12.625" style="72" customWidth="1"/>
    <col min="6940" max="7179" width="9" style="72"/>
    <col min="7180" max="7180" width="16.5" style="72" customWidth="1"/>
    <col min="7181" max="7181" width="4.875" style="72" customWidth="1"/>
    <col min="7182" max="7182" width="6.5" style="72" customWidth="1"/>
    <col min="7183" max="7194" width="9.625" style="72" customWidth="1"/>
    <col min="7195" max="7195" width="12.625" style="72" customWidth="1"/>
    <col min="7196" max="7435" width="9" style="72"/>
    <col min="7436" max="7436" width="16.5" style="72" customWidth="1"/>
    <col min="7437" max="7437" width="4.875" style="72" customWidth="1"/>
    <col min="7438" max="7438" width="6.5" style="72" customWidth="1"/>
    <col min="7439" max="7450" width="9.625" style="72" customWidth="1"/>
    <col min="7451" max="7451" width="12.625" style="72" customWidth="1"/>
    <col min="7452" max="7691" width="9" style="72"/>
    <col min="7692" max="7692" width="16.5" style="72" customWidth="1"/>
    <col min="7693" max="7693" width="4.875" style="72" customWidth="1"/>
    <col min="7694" max="7694" width="6.5" style="72" customWidth="1"/>
    <col min="7695" max="7706" width="9.625" style="72" customWidth="1"/>
    <col min="7707" max="7707" width="12.625" style="72" customWidth="1"/>
    <col min="7708" max="7947" width="9" style="72"/>
    <col min="7948" max="7948" width="16.5" style="72" customWidth="1"/>
    <col min="7949" max="7949" width="4.875" style="72" customWidth="1"/>
    <col min="7950" max="7950" width="6.5" style="72" customWidth="1"/>
    <col min="7951" max="7962" width="9.625" style="72" customWidth="1"/>
    <col min="7963" max="7963" width="12.625" style="72" customWidth="1"/>
    <col min="7964" max="8203" width="9" style="72"/>
    <col min="8204" max="8204" width="16.5" style="72" customWidth="1"/>
    <col min="8205" max="8205" width="4.875" style="72" customWidth="1"/>
    <col min="8206" max="8206" width="6.5" style="72" customWidth="1"/>
    <col min="8207" max="8218" width="9.625" style="72" customWidth="1"/>
    <col min="8219" max="8219" width="12.625" style="72" customWidth="1"/>
    <col min="8220" max="8459" width="9" style="72"/>
    <col min="8460" max="8460" width="16.5" style="72" customWidth="1"/>
    <col min="8461" max="8461" width="4.875" style="72" customWidth="1"/>
    <col min="8462" max="8462" width="6.5" style="72" customWidth="1"/>
    <col min="8463" max="8474" width="9.625" style="72" customWidth="1"/>
    <col min="8475" max="8475" width="12.625" style="72" customWidth="1"/>
    <col min="8476" max="8715" width="9" style="72"/>
    <col min="8716" max="8716" width="16.5" style="72" customWidth="1"/>
    <col min="8717" max="8717" width="4.875" style="72" customWidth="1"/>
    <col min="8718" max="8718" width="6.5" style="72" customWidth="1"/>
    <col min="8719" max="8730" width="9.625" style="72" customWidth="1"/>
    <col min="8731" max="8731" width="12.625" style="72" customWidth="1"/>
    <col min="8732" max="8971" width="9" style="72"/>
    <col min="8972" max="8972" width="16.5" style="72" customWidth="1"/>
    <col min="8973" max="8973" width="4.875" style="72" customWidth="1"/>
    <col min="8974" max="8974" width="6.5" style="72" customWidth="1"/>
    <col min="8975" max="8986" width="9.625" style="72" customWidth="1"/>
    <col min="8987" max="8987" width="12.625" style="72" customWidth="1"/>
    <col min="8988" max="9227" width="9" style="72"/>
    <col min="9228" max="9228" width="16.5" style="72" customWidth="1"/>
    <col min="9229" max="9229" width="4.875" style="72" customWidth="1"/>
    <col min="9230" max="9230" width="6.5" style="72" customWidth="1"/>
    <col min="9231" max="9242" width="9.625" style="72" customWidth="1"/>
    <col min="9243" max="9243" width="12.625" style="72" customWidth="1"/>
    <col min="9244" max="9483" width="9" style="72"/>
    <col min="9484" max="9484" width="16.5" style="72" customWidth="1"/>
    <col min="9485" max="9485" width="4.875" style="72" customWidth="1"/>
    <col min="9486" max="9486" width="6.5" style="72" customWidth="1"/>
    <col min="9487" max="9498" width="9.625" style="72" customWidth="1"/>
    <col min="9499" max="9499" width="12.625" style="72" customWidth="1"/>
    <col min="9500" max="9739" width="9" style="72"/>
    <col min="9740" max="9740" width="16.5" style="72" customWidth="1"/>
    <col min="9741" max="9741" width="4.875" style="72" customWidth="1"/>
    <col min="9742" max="9742" width="6.5" style="72" customWidth="1"/>
    <col min="9743" max="9754" width="9.625" style="72" customWidth="1"/>
    <col min="9755" max="9755" width="12.625" style="72" customWidth="1"/>
    <col min="9756" max="9995" width="9" style="72"/>
    <col min="9996" max="9996" width="16.5" style="72" customWidth="1"/>
    <col min="9997" max="9997" width="4.875" style="72" customWidth="1"/>
    <col min="9998" max="9998" width="6.5" style="72" customWidth="1"/>
    <col min="9999" max="10010" width="9.625" style="72" customWidth="1"/>
    <col min="10011" max="10011" width="12.625" style="72" customWidth="1"/>
    <col min="10012" max="10251" width="9" style="72"/>
    <col min="10252" max="10252" width="16.5" style="72" customWidth="1"/>
    <col min="10253" max="10253" width="4.875" style="72" customWidth="1"/>
    <col min="10254" max="10254" width="6.5" style="72" customWidth="1"/>
    <col min="10255" max="10266" width="9.625" style="72" customWidth="1"/>
    <col min="10267" max="10267" width="12.625" style="72" customWidth="1"/>
    <col min="10268" max="10507" width="9" style="72"/>
    <col min="10508" max="10508" width="16.5" style="72" customWidth="1"/>
    <col min="10509" max="10509" width="4.875" style="72" customWidth="1"/>
    <col min="10510" max="10510" width="6.5" style="72" customWidth="1"/>
    <col min="10511" max="10522" width="9.625" style="72" customWidth="1"/>
    <col min="10523" max="10523" width="12.625" style="72" customWidth="1"/>
    <col min="10524" max="10763" width="9" style="72"/>
    <col min="10764" max="10764" width="16.5" style="72" customWidth="1"/>
    <col min="10765" max="10765" width="4.875" style="72" customWidth="1"/>
    <col min="10766" max="10766" width="6.5" style="72" customWidth="1"/>
    <col min="10767" max="10778" width="9.625" style="72" customWidth="1"/>
    <col min="10779" max="10779" width="12.625" style="72" customWidth="1"/>
    <col min="10780" max="11019" width="9" style="72"/>
    <col min="11020" max="11020" width="16.5" style="72" customWidth="1"/>
    <col min="11021" max="11021" width="4.875" style="72" customWidth="1"/>
    <col min="11022" max="11022" width="6.5" style="72" customWidth="1"/>
    <col min="11023" max="11034" width="9.625" style="72" customWidth="1"/>
    <col min="11035" max="11035" width="12.625" style="72" customWidth="1"/>
    <col min="11036" max="11275" width="9" style="72"/>
    <col min="11276" max="11276" width="16.5" style="72" customWidth="1"/>
    <col min="11277" max="11277" width="4.875" style="72" customWidth="1"/>
    <col min="11278" max="11278" width="6.5" style="72" customWidth="1"/>
    <col min="11279" max="11290" width="9.625" style="72" customWidth="1"/>
    <col min="11291" max="11291" width="12.625" style="72" customWidth="1"/>
    <col min="11292" max="11531" width="9" style="72"/>
    <col min="11532" max="11532" width="16.5" style="72" customWidth="1"/>
    <col min="11533" max="11533" width="4.875" style="72" customWidth="1"/>
    <col min="11534" max="11534" width="6.5" style="72" customWidth="1"/>
    <col min="11535" max="11546" width="9.625" style="72" customWidth="1"/>
    <col min="11547" max="11547" width="12.625" style="72" customWidth="1"/>
    <col min="11548" max="11787" width="9" style="72"/>
    <col min="11788" max="11788" width="16.5" style="72" customWidth="1"/>
    <col min="11789" max="11789" width="4.875" style="72" customWidth="1"/>
    <col min="11790" max="11790" width="6.5" style="72" customWidth="1"/>
    <col min="11791" max="11802" width="9.625" style="72" customWidth="1"/>
    <col min="11803" max="11803" width="12.625" style="72" customWidth="1"/>
    <col min="11804" max="12043" width="9" style="72"/>
    <col min="12044" max="12044" width="16.5" style="72" customWidth="1"/>
    <col min="12045" max="12045" width="4.875" style="72" customWidth="1"/>
    <col min="12046" max="12046" width="6.5" style="72" customWidth="1"/>
    <col min="12047" max="12058" width="9.625" style="72" customWidth="1"/>
    <col min="12059" max="12059" width="12.625" style="72" customWidth="1"/>
    <col min="12060" max="12299" width="9" style="72"/>
    <col min="12300" max="12300" width="16.5" style="72" customWidth="1"/>
    <col min="12301" max="12301" width="4.875" style="72" customWidth="1"/>
    <col min="12302" max="12302" width="6.5" style="72" customWidth="1"/>
    <col min="12303" max="12314" width="9.625" style="72" customWidth="1"/>
    <col min="12315" max="12315" width="12.625" style="72" customWidth="1"/>
    <col min="12316" max="12555" width="9" style="72"/>
    <col min="12556" max="12556" width="16.5" style="72" customWidth="1"/>
    <col min="12557" max="12557" width="4.875" style="72" customWidth="1"/>
    <col min="12558" max="12558" width="6.5" style="72" customWidth="1"/>
    <col min="12559" max="12570" width="9.625" style="72" customWidth="1"/>
    <col min="12571" max="12571" width="12.625" style="72" customWidth="1"/>
    <col min="12572" max="12811" width="9" style="72"/>
    <col min="12812" max="12812" width="16.5" style="72" customWidth="1"/>
    <col min="12813" max="12813" width="4.875" style="72" customWidth="1"/>
    <col min="12814" max="12814" width="6.5" style="72" customWidth="1"/>
    <col min="12815" max="12826" width="9.625" style="72" customWidth="1"/>
    <col min="12827" max="12827" width="12.625" style="72" customWidth="1"/>
    <col min="12828" max="13067" width="9" style="72"/>
    <col min="13068" max="13068" width="16.5" style="72" customWidth="1"/>
    <col min="13069" max="13069" width="4.875" style="72" customWidth="1"/>
    <col min="13070" max="13070" width="6.5" style="72" customWidth="1"/>
    <col min="13071" max="13082" width="9.625" style="72" customWidth="1"/>
    <col min="13083" max="13083" width="12.625" style="72" customWidth="1"/>
    <col min="13084" max="13323" width="9" style="72"/>
    <col min="13324" max="13324" width="16.5" style="72" customWidth="1"/>
    <col min="13325" max="13325" width="4.875" style="72" customWidth="1"/>
    <col min="13326" max="13326" width="6.5" style="72" customWidth="1"/>
    <col min="13327" max="13338" width="9.625" style="72" customWidth="1"/>
    <col min="13339" max="13339" width="12.625" style="72" customWidth="1"/>
    <col min="13340" max="13579" width="9" style="72"/>
    <col min="13580" max="13580" width="16.5" style="72" customWidth="1"/>
    <col min="13581" max="13581" width="4.875" style="72" customWidth="1"/>
    <col min="13582" max="13582" width="6.5" style="72" customWidth="1"/>
    <col min="13583" max="13594" width="9.625" style="72" customWidth="1"/>
    <col min="13595" max="13595" width="12.625" style="72" customWidth="1"/>
    <col min="13596" max="13835" width="9" style="72"/>
    <col min="13836" max="13836" width="16.5" style="72" customWidth="1"/>
    <col min="13837" max="13837" width="4.875" style="72" customWidth="1"/>
    <col min="13838" max="13838" width="6.5" style="72" customWidth="1"/>
    <col min="13839" max="13850" width="9.625" style="72" customWidth="1"/>
    <col min="13851" max="13851" width="12.625" style="72" customWidth="1"/>
    <col min="13852" max="14091" width="9" style="72"/>
    <col min="14092" max="14092" width="16.5" style="72" customWidth="1"/>
    <col min="14093" max="14093" width="4.875" style="72" customWidth="1"/>
    <col min="14094" max="14094" width="6.5" style="72" customWidth="1"/>
    <col min="14095" max="14106" width="9.625" style="72" customWidth="1"/>
    <col min="14107" max="14107" width="12.625" style="72" customWidth="1"/>
    <col min="14108" max="14347" width="9" style="72"/>
    <col min="14348" max="14348" width="16.5" style="72" customWidth="1"/>
    <col min="14349" max="14349" width="4.875" style="72" customWidth="1"/>
    <col min="14350" max="14350" width="6.5" style="72" customWidth="1"/>
    <col min="14351" max="14362" width="9.625" style="72" customWidth="1"/>
    <col min="14363" max="14363" width="12.625" style="72" customWidth="1"/>
    <col min="14364" max="14603" width="9" style="72"/>
    <col min="14604" max="14604" width="16.5" style="72" customWidth="1"/>
    <col min="14605" max="14605" width="4.875" style="72" customWidth="1"/>
    <col min="14606" max="14606" width="6.5" style="72" customWidth="1"/>
    <col min="14607" max="14618" width="9.625" style="72" customWidth="1"/>
    <col min="14619" max="14619" width="12.625" style="72" customWidth="1"/>
    <col min="14620" max="14859" width="9" style="72"/>
    <col min="14860" max="14860" width="16.5" style="72" customWidth="1"/>
    <col min="14861" max="14861" width="4.875" style="72" customWidth="1"/>
    <col min="14862" max="14862" width="6.5" style="72" customWidth="1"/>
    <col min="14863" max="14874" width="9.625" style="72" customWidth="1"/>
    <col min="14875" max="14875" width="12.625" style="72" customWidth="1"/>
    <col min="14876" max="15115" width="9" style="72"/>
    <col min="15116" max="15116" width="16.5" style="72" customWidth="1"/>
    <col min="15117" max="15117" width="4.875" style="72" customWidth="1"/>
    <col min="15118" max="15118" width="6.5" style="72" customWidth="1"/>
    <col min="15119" max="15130" width="9.625" style="72" customWidth="1"/>
    <col min="15131" max="15131" width="12.625" style="72" customWidth="1"/>
    <col min="15132" max="15371" width="9" style="72"/>
    <col min="15372" max="15372" width="16.5" style="72" customWidth="1"/>
    <col min="15373" max="15373" width="4.875" style="72" customWidth="1"/>
    <col min="15374" max="15374" width="6.5" style="72" customWidth="1"/>
    <col min="15375" max="15386" width="9.625" style="72" customWidth="1"/>
    <col min="15387" max="15387" width="12.625" style="72" customWidth="1"/>
    <col min="15388" max="15627" width="9" style="72"/>
    <col min="15628" max="15628" width="16.5" style="72" customWidth="1"/>
    <col min="15629" max="15629" width="4.875" style="72" customWidth="1"/>
    <col min="15630" max="15630" width="6.5" style="72" customWidth="1"/>
    <col min="15631" max="15642" width="9.625" style="72" customWidth="1"/>
    <col min="15643" max="15643" width="12.625" style="72" customWidth="1"/>
    <col min="15644" max="15883" width="9" style="72"/>
    <col min="15884" max="15884" width="16.5" style="72" customWidth="1"/>
    <col min="15885" max="15885" width="4.875" style="72" customWidth="1"/>
    <col min="15886" max="15886" width="6.5" style="72" customWidth="1"/>
    <col min="15887" max="15898" width="9.625" style="72" customWidth="1"/>
    <col min="15899" max="15899" width="12.625" style="72" customWidth="1"/>
    <col min="15900" max="16139" width="9" style="72"/>
    <col min="16140" max="16140" width="16.5" style="72" customWidth="1"/>
    <col min="16141" max="16141" width="4.875" style="72" customWidth="1"/>
    <col min="16142" max="16142" width="6.5" style="72" customWidth="1"/>
    <col min="16143" max="16154" width="9.625" style="72" customWidth="1"/>
    <col min="16155" max="16155" width="12.625" style="72" customWidth="1"/>
    <col min="16156" max="16384" width="9" style="72"/>
  </cols>
  <sheetData>
    <row r="1" spans="1:25" s="67" customFormat="1" ht="21" customHeight="1" x14ac:dyDescent="0.15">
      <c r="B1" s="516" t="s">
        <v>120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s="67" customFormat="1" ht="17.25" customHeight="1" thickBot="1" x14ac:dyDescent="0.2">
      <c r="B2" s="68"/>
      <c r="C2" s="109"/>
      <c r="D2" s="109"/>
      <c r="E2" s="70"/>
      <c r="Y2" s="71" t="s">
        <v>49</v>
      </c>
    </row>
    <row r="3" spans="1:25" ht="16.149999999999999" customHeight="1" x14ac:dyDescent="0.15">
      <c r="A3" s="558" t="s">
        <v>27</v>
      </c>
      <c r="B3" s="576"/>
      <c r="C3" s="573" t="s">
        <v>30</v>
      </c>
      <c r="D3" s="573" t="s">
        <v>31</v>
      </c>
      <c r="E3" s="575" t="s">
        <v>26</v>
      </c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22" t="s">
        <v>24</v>
      </c>
    </row>
    <row r="4" spans="1:25" ht="30" customHeight="1" thickBot="1" x14ac:dyDescent="0.2">
      <c r="A4" s="559"/>
      <c r="B4" s="577"/>
      <c r="C4" s="574"/>
      <c r="D4" s="574"/>
      <c r="E4" s="83" t="s">
        <v>93</v>
      </c>
      <c r="F4" s="73">
        <v>9</v>
      </c>
      <c r="G4" s="73">
        <f>+F4+1</f>
        <v>10</v>
      </c>
      <c r="H4" s="73">
        <f t="shared" ref="H4:M4" si="0">+G4+1</f>
        <v>11</v>
      </c>
      <c r="I4" s="73">
        <f>+H4+1</f>
        <v>12</v>
      </c>
      <c r="J4" s="73">
        <f t="shared" si="0"/>
        <v>13</v>
      </c>
      <c r="K4" s="73">
        <f t="shared" si="0"/>
        <v>14</v>
      </c>
      <c r="L4" s="73">
        <f>+K4+1</f>
        <v>15</v>
      </c>
      <c r="M4" s="73">
        <f t="shared" si="0"/>
        <v>16</v>
      </c>
      <c r="N4" s="73">
        <f t="shared" ref="N4" si="1">+M4+1</f>
        <v>17</v>
      </c>
      <c r="O4" s="73">
        <f t="shared" ref="O4" si="2">+N4+1</f>
        <v>18</v>
      </c>
      <c r="P4" s="73">
        <f t="shared" ref="P4" si="3">+O4+1</f>
        <v>19</v>
      </c>
      <c r="Q4" s="73">
        <f t="shared" ref="Q4" si="4">+P4+1</f>
        <v>20</v>
      </c>
      <c r="R4" s="73">
        <f t="shared" ref="R4" si="5">+Q4+1</f>
        <v>21</v>
      </c>
      <c r="S4" s="73">
        <f t="shared" ref="S4" si="6">+R4+1</f>
        <v>22</v>
      </c>
      <c r="T4" s="73">
        <f t="shared" ref="T4" si="7">+S4+1</f>
        <v>23</v>
      </c>
      <c r="U4" s="73">
        <f t="shared" ref="U4" si="8">+T4+1</f>
        <v>24</v>
      </c>
      <c r="V4" s="73">
        <f t="shared" ref="V4" si="9">+U4+1</f>
        <v>25</v>
      </c>
      <c r="W4" s="73">
        <f t="shared" ref="W4" si="10">+V4+1</f>
        <v>26</v>
      </c>
      <c r="X4" s="73">
        <f t="shared" ref="X4" si="11">+W4+1</f>
        <v>27</v>
      </c>
      <c r="Y4" s="523"/>
    </row>
    <row r="5" spans="1:25" ht="36" customHeight="1" x14ac:dyDescent="0.15">
      <c r="A5" s="570" t="s">
        <v>46</v>
      </c>
      <c r="B5" s="113"/>
      <c r="C5" s="93"/>
      <c r="D5" s="93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6">
        <f t="shared" ref="Y5:Y12" si="12">SUM(E5:H5)</f>
        <v>0</v>
      </c>
    </row>
    <row r="6" spans="1:25" ht="36" customHeight="1" x14ac:dyDescent="0.15">
      <c r="A6" s="571"/>
      <c r="B6" s="110"/>
      <c r="C6" s="90"/>
      <c r="D6" s="90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76">
        <f t="shared" si="12"/>
        <v>0</v>
      </c>
    </row>
    <row r="7" spans="1:25" ht="36" customHeight="1" x14ac:dyDescent="0.15">
      <c r="A7" s="571"/>
      <c r="B7" s="110"/>
      <c r="C7" s="90"/>
      <c r="D7" s="90"/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76">
        <f t="shared" si="12"/>
        <v>0</v>
      </c>
    </row>
    <row r="8" spans="1:25" ht="36" customHeight="1" x14ac:dyDescent="0.15">
      <c r="A8" s="571"/>
      <c r="B8" s="110"/>
      <c r="C8" s="90"/>
      <c r="D8" s="90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76">
        <f t="shared" si="12"/>
        <v>0</v>
      </c>
    </row>
    <row r="9" spans="1:25" ht="36" customHeight="1" x14ac:dyDescent="0.15">
      <c r="A9" s="571"/>
      <c r="B9" s="110"/>
      <c r="C9" s="90"/>
      <c r="D9" s="90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76">
        <f t="shared" si="12"/>
        <v>0</v>
      </c>
    </row>
    <row r="10" spans="1:25" ht="36" customHeight="1" x14ac:dyDescent="0.15">
      <c r="A10" s="571"/>
      <c r="B10" s="110"/>
      <c r="C10" s="90"/>
      <c r="D10" s="90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76">
        <f t="shared" si="12"/>
        <v>0</v>
      </c>
    </row>
    <row r="11" spans="1:25" ht="36" customHeight="1" x14ac:dyDescent="0.15">
      <c r="A11" s="571"/>
      <c r="B11" s="110"/>
      <c r="C11" s="90"/>
      <c r="D11" s="90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76">
        <f t="shared" si="12"/>
        <v>0</v>
      </c>
    </row>
    <row r="12" spans="1:25" ht="36" customHeight="1" x14ac:dyDescent="0.15">
      <c r="A12" s="571"/>
      <c r="B12" s="110"/>
      <c r="C12" s="90"/>
      <c r="D12" s="90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76">
        <f t="shared" si="12"/>
        <v>0</v>
      </c>
    </row>
    <row r="13" spans="1:25" ht="36" customHeight="1" thickBot="1" x14ac:dyDescent="0.2">
      <c r="A13" s="572"/>
      <c r="B13" s="130" t="s">
        <v>45</v>
      </c>
      <c r="C13" s="131"/>
      <c r="D13" s="131"/>
      <c r="E13" s="132">
        <f>SUM(E5:E12)</f>
        <v>0</v>
      </c>
      <c r="F13" s="133">
        <f t="shared" ref="F13:Y13" si="13">SUM(F5:F12)</f>
        <v>0</v>
      </c>
      <c r="G13" s="133">
        <f t="shared" si="13"/>
        <v>0</v>
      </c>
      <c r="H13" s="133">
        <f t="shared" si="13"/>
        <v>0</v>
      </c>
      <c r="I13" s="133">
        <f t="shared" si="13"/>
        <v>0</v>
      </c>
      <c r="J13" s="133">
        <f t="shared" si="13"/>
        <v>0</v>
      </c>
      <c r="K13" s="133">
        <f t="shared" si="13"/>
        <v>0</v>
      </c>
      <c r="L13" s="133">
        <f t="shared" si="13"/>
        <v>0</v>
      </c>
      <c r="M13" s="133">
        <f t="shared" si="13"/>
        <v>0</v>
      </c>
      <c r="N13" s="133">
        <f t="shared" ref="N13:X13" si="14">SUM(N5:N12)</f>
        <v>0</v>
      </c>
      <c r="O13" s="133">
        <f t="shared" si="14"/>
        <v>0</v>
      </c>
      <c r="P13" s="133">
        <f t="shared" si="14"/>
        <v>0</v>
      </c>
      <c r="Q13" s="133">
        <f t="shared" si="14"/>
        <v>0</v>
      </c>
      <c r="R13" s="133">
        <f t="shared" si="14"/>
        <v>0</v>
      </c>
      <c r="S13" s="133">
        <f t="shared" si="14"/>
        <v>0</v>
      </c>
      <c r="T13" s="133">
        <f t="shared" si="14"/>
        <v>0</v>
      </c>
      <c r="U13" s="133">
        <f t="shared" si="14"/>
        <v>0</v>
      </c>
      <c r="V13" s="133">
        <f t="shared" si="14"/>
        <v>0</v>
      </c>
      <c r="W13" s="133">
        <f t="shared" si="14"/>
        <v>0</v>
      </c>
      <c r="X13" s="133">
        <f t="shared" si="14"/>
        <v>0</v>
      </c>
      <c r="Y13" s="134">
        <f t="shared" si="13"/>
        <v>0</v>
      </c>
    </row>
    <row r="14" spans="1:25" ht="13.5" x14ac:dyDescent="0.15">
      <c r="A14" s="161" t="s">
        <v>59</v>
      </c>
      <c r="B14" s="161"/>
      <c r="C14" s="162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4"/>
    </row>
    <row r="15" spans="1:25" ht="18.75" customHeight="1" x14ac:dyDescent="0.15">
      <c r="A15" s="128" t="s">
        <v>68</v>
      </c>
      <c r="B15" s="72"/>
    </row>
    <row r="16" spans="1:25" s="53" customFormat="1" ht="16.149999999999999" customHeight="1" x14ac:dyDescent="0.15">
      <c r="A16" s="129" t="s">
        <v>67</v>
      </c>
    </row>
    <row r="17" spans="1:1" ht="20.25" customHeight="1" x14ac:dyDescent="0.15">
      <c r="A17" s="129" t="s">
        <v>63</v>
      </c>
    </row>
    <row r="18" spans="1:1" ht="20.25" customHeight="1" x14ac:dyDescent="0.15"/>
    <row r="19" spans="1:1" ht="20.25" customHeight="1" x14ac:dyDescent="0.15"/>
    <row r="20" spans="1:1" ht="20.25" customHeight="1" x14ac:dyDescent="0.15"/>
    <row r="21" spans="1:1" ht="20.25" customHeight="1" x14ac:dyDescent="0.15"/>
    <row r="22" spans="1:1" ht="30" hidden="1" customHeight="1" x14ac:dyDescent="0.15"/>
  </sheetData>
  <sheetProtection insertRows="0"/>
  <protectedRanges>
    <protectedRange sqref="B17:JG22" name="範囲3"/>
    <protectedRange sqref="A5:X14" name="範囲1"/>
  </protectedRanges>
  <mergeCells count="7">
    <mergeCell ref="A5:A13"/>
    <mergeCell ref="B1:Y1"/>
    <mergeCell ref="A3:B4"/>
    <mergeCell ref="C3:C4"/>
    <mergeCell ref="D3:D4"/>
    <mergeCell ref="E3:X3"/>
    <mergeCell ref="Y3:Y4"/>
  </mergeCells>
  <phoneticPr fontId="2"/>
  <printOptions verticalCentered="1"/>
  <pageMargins left="0.62992125984251968" right="0.39370078740157483" top="0.9055118110236221" bottom="0.51181102362204722" header="0.51181102362204722" footer="0.51181102362204722"/>
  <pageSetup paperSize="9" scale="46" fitToHeight="4" orientation="landscape" r:id="rId1"/>
  <headerFooter alignWithMargins="0">
    <oddHeader>&amp;R（事業費内訳書　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Y22"/>
  <sheetViews>
    <sheetView showGridLines="0" view="pageBreakPreview" zoomScale="70" zoomScaleNormal="100" zoomScaleSheetLayoutView="70" workbookViewId="0">
      <pane xSplit="3" ySplit="4" topLeftCell="D5" activePane="bottomRight" state="frozen"/>
      <selection activeCell="Q10" sqref="Q10"/>
      <selection pane="topRight" activeCell="Q10" sqref="Q10"/>
      <selection pane="bottomLeft" activeCell="Q10" sqref="Q10"/>
      <selection pane="bottomRight" activeCell="E28" sqref="E28"/>
    </sheetView>
  </sheetViews>
  <sheetFormatPr defaultRowHeight="30" customHeight="1" x14ac:dyDescent="0.15"/>
  <cols>
    <col min="1" max="1" width="4.875" style="72" customWidth="1"/>
    <col min="2" max="2" width="34.125" style="80" customWidth="1"/>
    <col min="3" max="3" width="10.625" style="80" customWidth="1"/>
    <col min="4" max="4" width="40.875" style="80" customWidth="1"/>
    <col min="5" max="5" width="9.625" style="81" customWidth="1"/>
    <col min="6" max="26" width="9.625" style="72" customWidth="1"/>
    <col min="27" max="27" width="12.625" style="72" customWidth="1"/>
    <col min="28" max="267" width="9" style="72"/>
    <col min="268" max="268" width="16.5" style="72" customWidth="1"/>
    <col min="269" max="269" width="4.875" style="72" customWidth="1"/>
    <col min="270" max="270" width="6.5" style="72" customWidth="1"/>
    <col min="271" max="282" width="9.625" style="72" customWidth="1"/>
    <col min="283" max="283" width="12.625" style="72" customWidth="1"/>
    <col min="284" max="523" width="9" style="72"/>
    <col min="524" max="524" width="16.5" style="72" customWidth="1"/>
    <col min="525" max="525" width="4.875" style="72" customWidth="1"/>
    <col min="526" max="526" width="6.5" style="72" customWidth="1"/>
    <col min="527" max="538" width="9.625" style="72" customWidth="1"/>
    <col min="539" max="539" width="12.625" style="72" customWidth="1"/>
    <col min="540" max="779" width="9" style="72"/>
    <col min="780" max="780" width="16.5" style="72" customWidth="1"/>
    <col min="781" max="781" width="4.875" style="72" customWidth="1"/>
    <col min="782" max="782" width="6.5" style="72" customWidth="1"/>
    <col min="783" max="794" width="9.625" style="72" customWidth="1"/>
    <col min="795" max="795" width="12.625" style="72" customWidth="1"/>
    <col min="796" max="1035" width="9" style="72"/>
    <col min="1036" max="1036" width="16.5" style="72" customWidth="1"/>
    <col min="1037" max="1037" width="4.875" style="72" customWidth="1"/>
    <col min="1038" max="1038" width="6.5" style="72" customWidth="1"/>
    <col min="1039" max="1050" width="9.625" style="72" customWidth="1"/>
    <col min="1051" max="1051" width="12.625" style="72" customWidth="1"/>
    <col min="1052" max="1291" width="9" style="72"/>
    <col min="1292" max="1292" width="16.5" style="72" customWidth="1"/>
    <col min="1293" max="1293" width="4.875" style="72" customWidth="1"/>
    <col min="1294" max="1294" width="6.5" style="72" customWidth="1"/>
    <col min="1295" max="1306" width="9.625" style="72" customWidth="1"/>
    <col min="1307" max="1307" width="12.625" style="72" customWidth="1"/>
    <col min="1308" max="1547" width="9" style="72"/>
    <col min="1548" max="1548" width="16.5" style="72" customWidth="1"/>
    <col min="1549" max="1549" width="4.875" style="72" customWidth="1"/>
    <col min="1550" max="1550" width="6.5" style="72" customWidth="1"/>
    <col min="1551" max="1562" width="9.625" style="72" customWidth="1"/>
    <col min="1563" max="1563" width="12.625" style="72" customWidth="1"/>
    <col min="1564" max="1803" width="9" style="72"/>
    <col min="1804" max="1804" width="16.5" style="72" customWidth="1"/>
    <col min="1805" max="1805" width="4.875" style="72" customWidth="1"/>
    <col min="1806" max="1806" width="6.5" style="72" customWidth="1"/>
    <col min="1807" max="1818" width="9.625" style="72" customWidth="1"/>
    <col min="1819" max="1819" width="12.625" style="72" customWidth="1"/>
    <col min="1820" max="2059" width="9" style="72"/>
    <col min="2060" max="2060" width="16.5" style="72" customWidth="1"/>
    <col min="2061" max="2061" width="4.875" style="72" customWidth="1"/>
    <col min="2062" max="2062" width="6.5" style="72" customWidth="1"/>
    <col min="2063" max="2074" width="9.625" style="72" customWidth="1"/>
    <col min="2075" max="2075" width="12.625" style="72" customWidth="1"/>
    <col min="2076" max="2315" width="9" style="72"/>
    <col min="2316" max="2316" width="16.5" style="72" customWidth="1"/>
    <col min="2317" max="2317" width="4.875" style="72" customWidth="1"/>
    <col min="2318" max="2318" width="6.5" style="72" customWidth="1"/>
    <col min="2319" max="2330" width="9.625" style="72" customWidth="1"/>
    <col min="2331" max="2331" width="12.625" style="72" customWidth="1"/>
    <col min="2332" max="2571" width="9" style="72"/>
    <col min="2572" max="2572" width="16.5" style="72" customWidth="1"/>
    <col min="2573" max="2573" width="4.875" style="72" customWidth="1"/>
    <col min="2574" max="2574" width="6.5" style="72" customWidth="1"/>
    <col min="2575" max="2586" width="9.625" style="72" customWidth="1"/>
    <col min="2587" max="2587" width="12.625" style="72" customWidth="1"/>
    <col min="2588" max="2827" width="9" style="72"/>
    <col min="2828" max="2828" width="16.5" style="72" customWidth="1"/>
    <col min="2829" max="2829" width="4.875" style="72" customWidth="1"/>
    <col min="2830" max="2830" width="6.5" style="72" customWidth="1"/>
    <col min="2831" max="2842" width="9.625" style="72" customWidth="1"/>
    <col min="2843" max="2843" width="12.625" style="72" customWidth="1"/>
    <col min="2844" max="3083" width="9" style="72"/>
    <col min="3084" max="3084" width="16.5" style="72" customWidth="1"/>
    <col min="3085" max="3085" width="4.875" style="72" customWidth="1"/>
    <col min="3086" max="3086" width="6.5" style="72" customWidth="1"/>
    <col min="3087" max="3098" width="9.625" style="72" customWidth="1"/>
    <col min="3099" max="3099" width="12.625" style="72" customWidth="1"/>
    <col min="3100" max="3339" width="9" style="72"/>
    <col min="3340" max="3340" width="16.5" style="72" customWidth="1"/>
    <col min="3341" max="3341" width="4.875" style="72" customWidth="1"/>
    <col min="3342" max="3342" width="6.5" style="72" customWidth="1"/>
    <col min="3343" max="3354" width="9.625" style="72" customWidth="1"/>
    <col min="3355" max="3355" width="12.625" style="72" customWidth="1"/>
    <col min="3356" max="3595" width="9" style="72"/>
    <col min="3596" max="3596" width="16.5" style="72" customWidth="1"/>
    <col min="3597" max="3597" width="4.875" style="72" customWidth="1"/>
    <col min="3598" max="3598" width="6.5" style="72" customWidth="1"/>
    <col min="3599" max="3610" width="9.625" style="72" customWidth="1"/>
    <col min="3611" max="3611" width="12.625" style="72" customWidth="1"/>
    <col min="3612" max="3851" width="9" style="72"/>
    <col min="3852" max="3852" width="16.5" style="72" customWidth="1"/>
    <col min="3853" max="3853" width="4.875" style="72" customWidth="1"/>
    <col min="3854" max="3854" width="6.5" style="72" customWidth="1"/>
    <col min="3855" max="3866" width="9.625" style="72" customWidth="1"/>
    <col min="3867" max="3867" width="12.625" style="72" customWidth="1"/>
    <col min="3868" max="4107" width="9" style="72"/>
    <col min="4108" max="4108" width="16.5" style="72" customWidth="1"/>
    <col min="4109" max="4109" width="4.875" style="72" customWidth="1"/>
    <col min="4110" max="4110" width="6.5" style="72" customWidth="1"/>
    <col min="4111" max="4122" width="9.625" style="72" customWidth="1"/>
    <col min="4123" max="4123" width="12.625" style="72" customWidth="1"/>
    <col min="4124" max="4363" width="9" style="72"/>
    <col min="4364" max="4364" width="16.5" style="72" customWidth="1"/>
    <col min="4365" max="4365" width="4.875" style="72" customWidth="1"/>
    <col min="4366" max="4366" width="6.5" style="72" customWidth="1"/>
    <col min="4367" max="4378" width="9.625" style="72" customWidth="1"/>
    <col min="4379" max="4379" width="12.625" style="72" customWidth="1"/>
    <col min="4380" max="4619" width="9" style="72"/>
    <col min="4620" max="4620" width="16.5" style="72" customWidth="1"/>
    <col min="4621" max="4621" width="4.875" style="72" customWidth="1"/>
    <col min="4622" max="4622" width="6.5" style="72" customWidth="1"/>
    <col min="4623" max="4634" width="9.625" style="72" customWidth="1"/>
    <col min="4635" max="4635" width="12.625" style="72" customWidth="1"/>
    <col min="4636" max="4875" width="9" style="72"/>
    <col min="4876" max="4876" width="16.5" style="72" customWidth="1"/>
    <col min="4877" max="4877" width="4.875" style="72" customWidth="1"/>
    <col min="4878" max="4878" width="6.5" style="72" customWidth="1"/>
    <col min="4879" max="4890" width="9.625" style="72" customWidth="1"/>
    <col min="4891" max="4891" width="12.625" style="72" customWidth="1"/>
    <col min="4892" max="5131" width="9" style="72"/>
    <col min="5132" max="5132" width="16.5" style="72" customWidth="1"/>
    <col min="5133" max="5133" width="4.875" style="72" customWidth="1"/>
    <col min="5134" max="5134" width="6.5" style="72" customWidth="1"/>
    <col min="5135" max="5146" width="9.625" style="72" customWidth="1"/>
    <col min="5147" max="5147" width="12.625" style="72" customWidth="1"/>
    <col min="5148" max="5387" width="9" style="72"/>
    <col min="5388" max="5388" width="16.5" style="72" customWidth="1"/>
    <col min="5389" max="5389" width="4.875" style="72" customWidth="1"/>
    <col min="5390" max="5390" width="6.5" style="72" customWidth="1"/>
    <col min="5391" max="5402" width="9.625" style="72" customWidth="1"/>
    <col min="5403" max="5403" width="12.625" style="72" customWidth="1"/>
    <col min="5404" max="5643" width="9" style="72"/>
    <col min="5644" max="5644" width="16.5" style="72" customWidth="1"/>
    <col min="5645" max="5645" width="4.875" style="72" customWidth="1"/>
    <col min="5646" max="5646" width="6.5" style="72" customWidth="1"/>
    <col min="5647" max="5658" width="9.625" style="72" customWidth="1"/>
    <col min="5659" max="5659" width="12.625" style="72" customWidth="1"/>
    <col min="5660" max="5899" width="9" style="72"/>
    <col min="5900" max="5900" width="16.5" style="72" customWidth="1"/>
    <col min="5901" max="5901" width="4.875" style="72" customWidth="1"/>
    <col min="5902" max="5902" width="6.5" style="72" customWidth="1"/>
    <col min="5903" max="5914" width="9.625" style="72" customWidth="1"/>
    <col min="5915" max="5915" width="12.625" style="72" customWidth="1"/>
    <col min="5916" max="6155" width="9" style="72"/>
    <col min="6156" max="6156" width="16.5" style="72" customWidth="1"/>
    <col min="6157" max="6157" width="4.875" style="72" customWidth="1"/>
    <col min="6158" max="6158" width="6.5" style="72" customWidth="1"/>
    <col min="6159" max="6170" width="9.625" style="72" customWidth="1"/>
    <col min="6171" max="6171" width="12.625" style="72" customWidth="1"/>
    <col min="6172" max="6411" width="9" style="72"/>
    <col min="6412" max="6412" width="16.5" style="72" customWidth="1"/>
    <col min="6413" max="6413" width="4.875" style="72" customWidth="1"/>
    <col min="6414" max="6414" width="6.5" style="72" customWidth="1"/>
    <col min="6415" max="6426" width="9.625" style="72" customWidth="1"/>
    <col min="6427" max="6427" width="12.625" style="72" customWidth="1"/>
    <col min="6428" max="6667" width="9" style="72"/>
    <col min="6668" max="6668" width="16.5" style="72" customWidth="1"/>
    <col min="6669" max="6669" width="4.875" style="72" customWidth="1"/>
    <col min="6670" max="6670" width="6.5" style="72" customWidth="1"/>
    <col min="6671" max="6682" width="9.625" style="72" customWidth="1"/>
    <col min="6683" max="6683" width="12.625" style="72" customWidth="1"/>
    <col min="6684" max="6923" width="9" style="72"/>
    <col min="6924" max="6924" width="16.5" style="72" customWidth="1"/>
    <col min="6925" max="6925" width="4.875" style="72" customWidth="1"/>
    <col min="6926" max="6926" width="6.5" style="72" customWidth="1"/>
    <col min="6927" max="6938" width="9.625" style="72" customWidth="1"/>
    <col min="6939" max="6939" width="12.625" style="72" customWidth="1"/>
    <col min="6940" max="7179" width="9" style="72"/>
    <col min="7180" max="7180" width="16.5" style="72" customWidth="1"/>
    <col min="7181" max="7181" width="4.875" style="72" customWidth="1"/>
    <col min="7182" max="7182" width="6.5" style="72" customWidth="1"/>
    <col min="7183" max="7194" width="9.625" style="72" customWidth="1"/>
    <col min="7195" max="7195" width="12.625" style="72" customWidth="1"/>
    <col min="7196" max="7435" width="9" style="72"/>
    <col min="7436" max="7436" width="16.5" style="72" customWidth="1"/>
    <col min="7437" max="7437" width="4.875" style="72" customWidth="1"/>
    <col min="7438" max="7438" width="6.5" style="72" customWidth="1"/>
    <col min="7439" max="7450" width="9.625" style="72" customWidth="1"/>
    <col min="7451" max="7451" width="12.625" style="72" customWidth="1"/>
    <col min="7452" max="7691" width="9" style="72"/>
    <col min="7692" max="7692" width="16.5" style="72" customWidth="1"/>
    <col min="7693" max="7693" width="4.875" style="72" customWidth="1"/>
    <col min="7694" max="7694" width="6.5" style="72" customWidth="1"/>
    <col min="7695" max="7706" width="9.625" style="72" customWidth="1"/>
    <col min="7707" max="7707" width="12.625" style="72" customWidth="1"/>
    <col min="7708" max="7947" width="9" style="72"/>
    <col min="7948" max="7948" width="16.5" style="72" customWidth="1"/>
    <col min="7949" max="7949" width="4.875" style="72" customWidth="1"/>
    <col min="7950" max="7950" width="6.5" style="72" customWidth="1"/>
    <col min="7951" max="7962" width="9.625" style="72" customWidth="1"/>
    <col min="7963" max="7963" width="12.625" style="72" customWidth="1"/>
    <col min="7964" max="8203" width="9" style="72"/>
    <col min="8204" max="8204" width="16.5" style="72" customWidth="1"/>
    <col min="8205" max="8205" width="4.875" style="72" customWidth="1"/>
    <col min="8206" max="8206" width="6.5" style="72" customWidth="1"/>
    <col min="8207" max="8218" width="9.625" style="72" customWidth="1"/>
    <col min="8219" max="8219" width="12.625" style="72" customWidth="1"/>
    <col min="8220" max="8459" width="9" style="72"/>
    <col min="8460" max="8460" width="16.5" style="72" customWidth="1"/>
    <col min="8461" max="8461" width="4.875" style="72" customWidth="1"/>
    <col min="8462" max="8462" width="6.5" style="72" customWidth="1"/>
    <col min="8463" max="8474" width="9.625" style="72" customWidth="1"/>
    <col min="8475" max="8475" width="12.625" style="72" customWidth="1"/>
    <col min="8476" max="8715" width="9" style="72"/>
    <col min="8716" max="8716" width="16.5" style="72" customWidth="1"/>
    <col min="8717" max="8717" width="4.875" style="72" customWidth="1"/>
    <col min="8718" max="8718" width="6.5" style="72" customWidth="1"/>
    <col min="8719" max="8730" width="9.625" style="72" customWidth="1"/>
    <col min="8731" max="8731" width="12.625" style="72" customWidth="1"/>
    <col min="8732" max="8971" width="9" style="72"/>
    <col min="8972" max="8972" width="16.5" style="72" customWidth="1"/>
    <col min="8973" max="8973" width="4.875" style="72" customWidth="1"/>
    <col min="8974" max="8974" width="6.5" style="72" customWidth="1"/>
    <col min="8975" max="8986" width="9.625" style="72" customWidth="1"/>
    <col min="8987" max="8987" width="12.625" style="72" customWidth="1"/>
    <col min="8988" max="9227" width="9" style="72"/>
    <col min="9228" max="9228" width="16.5" style="72" customWidth="1"/>
    <col min="9229" max="9229" width="4.875" style="72" customWidth="1"/>
    <col min="9230" max="9230" width="6.5" style="72" customWidth="1"/>
    <col min="9231" max="9242" width="9.625" style="72" customWidth="1"/>
    <col min="9243" max="9243" width="12.625" style="72" customWidth="1"/>
    <col min="9244" max="9483" width="9" style="72"/>
    <col min="9484" max="9484" width="16.5" style="72" customWidth="1"/>
    <col min="9485" max="9485" width="4.875" style="72" customWidth="1"/>
    <col min="9486" max="9486" width="6.5" style="72" customWidth="1"/>
    <col min="9487" max="9498" width="9.625" style="72" customWidth="1"/>
    <col min="9499" max="9499" width="12.625" style="72" customWidth="1"/>
    <col min="9500" max="9739" width="9" style="72"/>
    <col min="9740" max="9740" width="16.5" style="72" customWidth="1"/>
    <col min="9741" max="9741" width="4.875" style="72" customWidth="1"/>
    <col min="9742" max="9742" width="6.5" style="72" customWidth="1"/>
    <col min="9743" max="9754" width="9.625" style="72" customWidth="1"/>
    <col min="9755" max="9755" width="12.625" style="72" customWidth="1"/>
    <col min="9756" max="9995" width="9" style="72"/>
    <col min="9996" max="9996" width="16.5" style="72" customWidth="1"/>
    <col min="9997" max="9997" width="4.875" style="72" customWidth="1"/>
    <col min="9998" max="9998" width="6.5" style="72" customWidth="1"/>
    <col min="9999" max="10010" width="9.625" style="72" customWidth="1"/>
    <col min="10011" max="10011" width="12.625" style="72" customWidth="1"/>
    <col min="10012" max="10251" width="9" style="72"/>
    <col min="10252" max="10252" width="16.5" style="72" customWidth="1"/>
    <col min="10253" max="10253" width="4.875" style="72" customWidth="1"/>
    <col min="10254" max="10254" width="6.5" style="72" customWidth="1"/>
    <col min="10255" max="10266" width="9.625" style="72" customWidth="1"/>
    <col min="10267" max="10267" width="12.625" style="72" customWidth="1"/>
    <col min="10268" max="10507" width="9" style="72"/>
    <col min="10508" max="10508" width="16.5" style="72" customWidth="1"/>
    <col min="10509" max="10509" width="4.875" style="72" customWidth="1"/>
    <col min="10510" max="10510" width="6.5" style="72" customWidth="1"/>
    <col min="10511" max="10522" width="9.625" style="72" customWidth="1"/>
    <col min="10523" max="10523" width="12.625" style="72" customWidth="1"/>
    <col min="10524" max="10763" width="9" style="72"/>
    <col min="10764" max="10764" width="16.5" style="72" customWidth="1"/>
    <col min="10765" max="10765" width="4.875" style="72" customWidth="1"/>
    <col min="10766" max="10766" width="6.5" style="72" customWidth="1"/>
    <col min="10767" max="10778" width="9.625" style="72" customWidth="1"/>
    <col min="10779" max="10779" width="12.625" style="72" customWidth="1"/>
    <col min="10780" max="11019" width="9" style="72"/>
    <col min="11020" max="11020" width="16.5" style="72" customWidth="1"/>
    <col min="11021" max="11021" width="4.875" style="72" customWidth="1"/>
    <col min="11022" max="11022" width="6.5" style="72" customWidth="1"/>
    <col min="11023" max="11034" width="9.625" style="72" customWidth="1"/>
    <col min="11035" max="11035" width="12.625" style="72" customWidth="1"/>
    <col min="11036" max="11275" width="9" style="72"/>
    <col min="11276" max="11276" width="16.5" style="72" customWidth="1"/>
    <col min="11277" max="11277" width="4.875" style="72" customWidth="1"/>
    <col min="11278" max="11278" width="6.5" style="72" customWidth="1"/>
    <col min="11279" max="11290" width="9.625" style="72" customWidth="1"/>
    <col min="11291" max="11291" width="12.625" style="72" customWidth="1"/>
    <col min="11292" max="11531" width="9" style="72"/>
    <col min="11532" max="11532" width="16.5" style="72" customWidth="1"/>
    <col min="11533" max="11533" width="4.875" style="72" customWidth="1"/>
    <col min="11534" max="11534" width="6.5" style="72" customWidth="1"/>
    <col min="11535" max="11546" width="9.625" style="72" customWidth="1"/>
    <col min="11547" max="11547" width="12.625" style="72" customWidth="1"/>
    <col min="11548" max="11787" width="9" style="72"/>
    <col min="11788" max="11788" width="16.5" style="72" customWidth="1"/>
    <col min="11789" max="11789" width="4.875" style="72" customWidth="1"/>
    <col min="11790" max="11790" width="6.5" style="72" customWidth="1"/>
    <col min="11791" max="11802" width="9.625" style="72" customWidth="1"/>
    <col min="11803" max="11803" width="12.625" style="72" customWidth="1"/>
    <col min="11804" max="12043" width="9" style="72"/>
    <col min="12044" max="12044" width="16.5" style="72" customWidth="1"/>
    <col min="12045" max="12045" width="4.875" style="72" customWidth="1"/>
    <col min="12046" max="12046" width="6.5" style="72" customWidth="1"/>
    <col min="12047" max="12058" width="9.625" style="72" customWidth="1"/>
    <col min="12059" max="12059" width="12.625" style="72" customWidth="1"/>
    <col min="12060" max="12299" width="9" style="72"/>
    <col min="12300" max="12300" width="16.5" style="72" customWidth="1"/>
    <col min="12301" max="12301" width="4.875" style="72" customWidth="1"/>
    <col min="12302" max="12302" width="6.5" style="72" customWidth="1"/>
    <col min="12303" max="12314" width="9.625" style="72" customWidth="1"/>
    <col min="12315" max="12315" width="12.625" style="72" customWidth="1"/>
    <col min="12316" max="12555" width="9" style="72"/>
    <col min="12556" max="12556" width="16.5" style="72" customWidth="1"/>
    <col min="12557" max="12557" width="4.875" style="72" customWidth="1"/>
    <col min="12558" max="12558" width="6.5" style="72" customWidth="1"/>
    <col min="12559" max="12570" width="9.625" style="72" customWidth="1"/>
    <col min="12571" max="12571" width="12.625" style="72" customWidth="1"/>
    <col min="12572" max="12811" width="9" style="72"/>
    <col min="12812" max="12812" width="16.5" style="72" customWidth="1"/>
    <col min="12813" max="12813" width="4.875" style="72" customWidth="1"/>
    <col min="12814" max="12814" width="6.5" style="72" customWidth="1"/>
    <col min="12815" max="12826" width="9.625" style="72" customWidth="1"/>
    <col min="12827" max="12827" width="12.625" style="72" customWidth="1"/>
    <col min="12828" max="13067" width="9" style="72"/>
    <col min="13068" max="13068" width="16.5" style="72" customWidth="1"/>
    <col min="13069" max="13069" width="4.875" style="72" customWidth="1"/>
    <col min="13070" max="13070" width="6.5" style="72" customWidth="1"/>
    <col min="13071" max="13082" width="9.625" style="72" customWidth="1"/>
    <col min="13083" max="13083" width="12.625" style="72" customWidth="1"/>
    <col min="13084" max="13323" width="9" style="72"/>
    <col min="13324" max="13324" width="16.5" style="72" customWidth="1"/>
    <col min="13325" max="13325" width="4.875" style="72" customWidth="1"/>
    <col min="13326" max="13326" width="6.5" style="72" customWidth="1"/>
    <col min="13327" max="13338" width="9.625" style="72" customWidth="1"/>
    <col min="13339" max="13339" width="12.625" style="72" customWidth="1"/>
    <col min="13340" max="13579" width="9" style="72"/>
    <col min="13580" max="13580" width="16.5" style="72" customWidth="1"/>
    <col min="13581" max="13581" width="4.875" style="72" customWidth="1"/>
    <col min="13582" max="13582" width="6.5" style="72" customWidth="1"/>
    <col min="13583" max="13594" width="9.625" style="72" customWidth="1"/>
    <col min="13595" max="13595" width="12.625" style="72" customWidth="1"/>
    <col min="13596" max="13835" width="9" style="72"/>
    <col min="13836" max="13836" width="16.5" style="72" customWidth="1"/>
    <col min="13837" max="13837" width="4.875" style="72" customWidth="1"/>
    <col min="13838" max="13838" width="6.5" style="72" customWidth="1"/>
    <col min="13839" max="13850" width="9.625" style="72" customWidth="1"/>
    <col min="13851" max="13851" width="12.625" style="72" customWidth="1"/>
    <col min="13852" max="14091" width="9" style="72"/>
    <col min="14092" max="14092" width="16.5" style="72" customWidth="1"/>
    <col min="14093" max="14093" width="4.875" style="72" customWidth="1"/>
    <col min="14094" max="14094" width="6.5" style="72" customWidth="1"/>
    <col min="14095" max="14106" width="9.625" style="72" customWidth="1"/>
    <col min="14107" max="14107" width="12.625" style="72" customWidth="1"/>
    <col min="14108" max="14347" width="9" style="72"/>
    <col min="14348" max="14348" width="16.5" style="72" customWidth="1"/>
    <col min="14349" max="14349" width="4.875" style="72" customWidth="1"/>
    <col min="14350" max="14350" width="6.5" style="72" customWidth="1"/>
    <col min="14351" max="14362" width="9.625" style="72" customWidth="1"/>
    <col min="14363" max="14363" width="12.625" style="72" customWidth="1"/>
    <col min="14364" max="14603" width="9" style="72"/>
    <col min="14604" max="14604" width="16.5" style="72" customWidth="1"/>
    <col min="14605" max="14605" width="4.875" style="72" customWidth="1"/>
    <col min="14606" max="14606" width="6.5" style="72" customWidth="1"/>
    <col min="14607" max="14618" width="9.625" style="72" customWidth="1"/>
    <col min="14619" max="14619" width="12.625" style="72" customWidth="1"/>
    <col min="14620" max="14859" width="9" style="72"/>
    <col min="14860" max="14860" width="16.5" style="72" customWidth="1"/>
    <col min="14861" max="14861" width="4.875" style="72" customWidth="1"/>
    <col min="14862" max="14862" width="6.5" style="72" customWidth="1"/>
    <col min="14863" max="14874" width="9.625" style="72" customWidth="1"/>
    <col min="14875" max="14875" width="12.625" style="72" customWidth="1"/>
    <col min="14876" max="15115" width="9" style="72"/>
    <col min="15116" max="15116" width="16.5" style="72" customWidth="1"/>
    <col min="15117" max="15117" width="4.875" style="72" customWidth="1"/>
    <col min="15118" max="15118" width="6.5" style="72" customWidth="1"/>
    <col min="15119" max="15130" width="9.625" style="72" customWidth="1"/>
    <col min="15131" max="15131" width="12.625" style="72" customWidth="1"/>
    <col min="15132" max="15371" width="9" style="72"/>
    <col min="15372" max="15372" width="16.5" style="72" customWidth="1"/>
    <col min="15373" max="15373" width="4.875" style="72" customWidth="1"/>
    <col min="15374" max="15374" width="6.5" style="72" customWidth="1"/>
    <col min="15375" max="15386" width="9.625" style="72" customWidth="1"/>
    <col min="15387" max="15387" width="12.625" style="72" customWidth="1"/>
    <col min="15388" max="15627" width="9" style="72"/>
    <col min="15628" max="15628" width="16.5" style="72" customWidth="1"/>
    <col min="15629" max="15629" width="4.875" style="72" customWidth="1"/>
    <col min="15630" max="15630" width="6.5" style="72" customWidth="1"/>
    <col min="15631" max="15642" width="9.625" style="72" customWidth="1"/>
    <col min="15643" max="15643" width="12.625" style="72" customWidth="1"/>
    <col min="15644" max="15883" width="9" style="72"/>
    <col min="15884" max="15884" width="16.5" style="72" customWidth="1"/>
    <col min="15885" max="15885" width="4.875" style="72" customWidth="1"/>
    <col min="15886" max="15886" width="6.5" style="72" customWidth="1"/>
    <col min="15887" max="15898" width="9.625" style="72" customWidth="1"/>
    <col min="15899" max="15899" width="12.625" style="72" customWidth="1"/>
    <col min="15900" max="16139" width="9" style="72"/>
    <col min="16140" max="16140" width="16.5" style="72" customWidth="1"/>
    <col min="16141" max="16141" width="4.875" style="72" customWidth="1"/>
    <col min="16142" max="16142" width="6.5" style="72" customWidth="1"/>
    <col min="16143" max="16154" width="9.625" style="72" customWidth="1"/>
    <col min="16155" max="16155" width="12.625" style="72" customWidth="1"/>
    <col min="16156" max="16384" width="9" style="72"/>
  </cols>
  <sheetData>
    <row r="1" spans="1:25" s="67" customFormat="1" ht="21" customHeight="1" x14ac:dyDescent="0.15">
      <c r="B1" s="516" t="s">
        <v>121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s="67" customFormat="1" ht="17.25" customHeight="1" thickBot="1" x14ac:dyDescent="0.2">
      <c r="B2" s="68"/>
      <c r="C2" s="109"/>
      <c r="D2" s="109"/>
      <c r="E2" s="70"/>
      <c r="Y2" s="71" t="s">
        <v>49</v>
      </c>
    </row>
    <row r="3" spans="1:25" ht="16.149999999999999" customHeight="1" x14ac:dyDescent="0.15">
      <c r="A3" s="558" t="s">
        <v>27</v>
      </c>
      <c r="B3" s="576"/>
      <c r="C3" s="573" t="s">
        <v>30</v>
      </c>
      <c r="D3" s="573" t="s">
        <v>31</v>
      </c>
      <c r="E3" s="575" t="s">
        <v>26</v>
      </c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22" t="s">
        <v>24</v>
      </c>
    </row>
    <row r="4" spans="1:25" ht="30" customHeight="1" thickBot="1" x14ac:dyDescent="0.2">
      <c r="A4" s="559"/>
      <c r="B4" s="577"/>
      <c r="C4" s="574"/>
      <c r="D4" s="574"/>
      <c r="E4" s="83" t="s">
        <v>93</v>
      </c>
      <c r="F4" s="73">
        <v>9</v>
      </c>
      <c r="G4" s="73">
        <f>+F4+1</f>
        <v>10</v>
      </c>
      <c r="H4" s="73">
        <f t="shared" ref="H4:M4" si="0">+G4+1</f>
        <v>11</v>
      </c>
      <c r="I4" s="73">
        <f>+H4+1</f>
        <v>12</v>
      </c>
      <c r="J4" s="73">
        <f t="shared" si="0"/>
        <v>13</v>
      </c>
      <c r="K4" s="73">
        <f t="shared" si="0"/>
        <v>14</v>
      </c>
      <c r="L4" s="73">
        <f>+K4+1</f>
        <v>15</v>
      </c>
      <c r="M4" s="73">
        <f t="shared" si="0"/>
        <v>16</v>
      </c>
      <c r="N4" s="73">
        <f t="shared" ref="N4" si="1">+M4+1</f>
        <v>17</v>
      </c>
      <c r="O4" s="73">
        <f t="shared" ref="O4" si="2">+N4+1</f>
        <v>18</v>
      </c>
      <c r="P4" s="73">
        <f t="shared" ref="P4" si="3">+O4+1</f>
        <v>19</v>
      </c>
      <c r="Q4" s="73">
        <f t="shared" ref="Q4" si="4">+P4+1</f>
        <v>20</v>
      </c>
      <c r="R4" s="73">
        <f t="shared" ref="R4" si="5">+Q4+1</f>
        <v>21</v>
      </c>
      <c r="S4" s="73">
        <f t="shared" ref="S4" si="6">+R4+1</f>
        <v>22</v>
      </c>
      <c r="T4" s="73">
        <f t="shared" ref="T4" si="7">+S4+1</f>
        <v>23</v>
      </c>
      <c r="U4" s="73">
        <f t="shared" ref="U4" si="8">+T4+1</f>
        <v>24</v>
      </c>
      <c r="V4" s="73">
        <f t="shared" ref="V4" si="9">+U4+1</f>
        <v>25</v>
      </c>
      <c r="W4" s="73">
        <f t="shared" ref="W4" si="10">+V4+1</f>
        <v>26</v>
      </c>
      <c r="X4" s="73">
        <f t="shared" ref="X4" si="11">+W4+1</f>
        <v>27</v>
      </c>
      <c r="Y4" s="523"/>
    </row>
    <row r="5" spans="1:25" ht="36" customHeight="1" x14ac:dyDescent="0.15">
      <c r="A5" s="570" t="s">
        <v>52</v>
      </c>
      <c r="B5" s="113" t="s">
        <v>94</v>
      </c>
      <c r="C5" s="93"/>
      <c r="D5" s="93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6">
        <f t="shared" ref="Y5:Y12" si="12">SUM(E5:H5)</f>
        <v>0</v>
      </c>
    </row>
    <row r="6" spans="1:25" ht="36" customHeight="1" x14ac:dyDescent="0.15">
      <c r="A6" s="571"/>
      <c r="B6" s="110" t="s">
        <v>95</v>
      </c>
      <c r="C6" s="90"/>
      <c r="D6" s="90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76">
        <f t="shared" si="12"/>
        <v>0</v>
      </c>
    </row>
    <row r="7" spans="1:25" ht="36" customHeight="1" x14ac:dyDescent="0.15">
      <c r="A7" s="571"/>
      <c r="B7" s="110" t="s">
        <v>96</v>
      </c>
      <c r="C7" s="90"/>
      <c r="D7" s="90"/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76">
        <f t="shared" si="12"/>
        <v>0</v>
      </c>
    </row>
    <row r="8" spans="1:25" ht="36" customHeight="1" x14ac:dyDescent="0.15">
      <c r="A8" s="571"/>
      <c r="B8" s="110" t="s">
        <v>97</v>
      </c>
      <c r="C8" s="90"/>
      <c r="D8" s="90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76">
        <f t="shared" si="12"/>
        <v>0</v>
      </c>
    </row>
    <row r="9" spans="1:25" ht="36" customHeight="1" x14ac:dyDescent="0.15">
      <c r="A9" s="571"/>
      <c r="B9" s="110"/>
      <c r="C9" s="90"/>
      <c r="D9" s="90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76">
        <f t="shared" si="12"/>
        <v>0</v>
      </c>
    </row>
    <row r="10" spans="1:25" ht="36" customHeight="1" x14ac:dyDescent="0.15">
      <c r="A10" s="571"/>
      <c r="B10" s="110"/>
      <c r="C10" s="90"/>
      <c r="D10" s="90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76">
        <f t="shared" si="12"/>
        <v>0</v>
      </c>
    </row>
    <row r="11" spans="1:25" ht="36" customHeight="1" x14ac:dyDescent="0.15">
      <c r="A11" s="571"/>
      <c r="B11" s="110"/>
      <c r="C11" s="90"/>
      <c r="D11" s="90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76">
        <f t="shared" si="12"/>
        <v>0</v>
      </c>
    </row>
    <row r="12" spans="1:25" ht="36" customHeight="1" x14ac:dyDescent="0.15">
      <c r="A12" s="571"/>
      <c r="B12" s="110"/>
      <c r="C12" s="90"/>
      <c r="D12" s="90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76">
        <f t="shared" si="12"/>
        <v>0</v>
      </c>
    </row>
    <row r="13" spans="1:25" ht="36" customHeight="1" thickBot="1" x14ac:dyDescent="0.2">
      <c r="A13" s="572"/>
      <c r="B13" s="130" t="s">
        <v>45</v>
      </c>
      <c r="C13" s="131"/>
      <c r="D13" s="131"/>
      <c r="E13" s="132">
        <f>SUM(E5:E12)</f>
        <v>0</v>
      </c>
      <c r="F13" s="133">
        <f t="shared" ref="F13:Y13" si="13">SUM(F5:F12)</f>
        <v>0</v>
      </c>
      <c r="G13" s="133">
        <f t="shared" si="13"/>
        <v>0</v>
      </c>
      <c r="H13" s="133">
        <f t="shared" si="13"/>
        <v>0</v>
      </c>
      <c r="I13" s="133">
        <f t="shared" si="13"/>
        <v>0</v>
      </c>
      <c r="J13" s="133">
        <f t="shared" si="13"/>
        <v>0</v>
      </c>
      <c r="K13" s="133">
        <f t="shared" si="13"/>
        <v>0</v>
      </c>
      <c r="L13" s="133">
        <f t="shared" si="13"/>
        <v>0</v>
      </c>
      <c r="M13" s="133">
        <f t="shared" si="13"/>
        <v>0</v>
      </c>
      <c r="N13" s="133">
        <f t="shared" ref="N13:X13" si="14">SUM(N5:N12)</f>
        <v>0</v>
      </c>
      <c r="O13" s="133">
        <f t="shared" si="14"/>
        <v>0</v>
      </c>
      <c r="P13" s="133">
        <f t="shared" si="14"/>
        <v>0</v>
      </c>
      <c r="Q13" s="133">
        <f t="shared" si="14"/>
        <v>0</v>
      </c>
      <c r="R13" s="133">
        <f t="shared" si="14"/>
        <v>0</v>
      </c>
      <c r="S13" s="133">
        <f t="shared" si="14"/>
        <v>0</v>
      </c>
      <c r="T13" s="133">
        <f t="shared" si="14"/>
        <v>0</v>
      </c>
      <c r="U13" s="133">
        <f t="shared" si="14"/>
        <v>0</v>
      </c>
      <c r="V13" s="133">
        <f t="shared" si="14"/>
        <v>0</v>
      </c>
      <c r="W13" s="133">
        <f t="shared" si="14"/>
        <v>0</v>
      </c>
      <c r="X13" s="133">
        <f t="shared" si="14"/>
        <v>0</v>
      </c>
      <c r="Y13" s="134">
        <f t="shared" si="13"/>
        <v>0</v>
      </c>
    </row>
    <row r="14" spans="1:25" ht="13.5" x14ac:dyDescent="0.15">
      <c r="A14" s="165" t="s">
        <v>59</v>
      </c>
      <c r="B14" s="161"/>
      <c r="C14" s="162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4"/>
    </row>
    <row r="15" spans="1:25" ht="16.149999999999999" customHeight="1" x14ac:dyDescent="0.15">
      <c r="A15" s="129" t="s">
        <v>69</v>
      </c>
      <c r="B15" s="82"/>
    </row>
    <row r="16" spans="1:25" s="53" customFormat="1" ht="16.149999999999999" customHeight="1" x14ac:dyDescent="0.15">
      <c r="A16" s="129" t="s">
        <v>70</v>
      </c>
    </row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30" hidden="1" customHeight="1" x14ac:dyDescent="0.15"/>
  </sheetData>
  <sheetProtection insertRows="0"/>
  <protectedRanges>
    <protectedRange sqref="B17:JG22" name="範囲3"/>
    <protectedRange sqref="A5:X14" name="範囲1"/>
  </protectedRanges>
  <mergeCells count="7">
    <mergeCell ref="A5:A13"/>
    <mergeCell ref="B1:Y1"/>
    <mergeCell ref="A3:B4"/>
    <mergeCell ref="C3:C4"/>
    <mergeCell ref="D3:D4"/>
    <mergeCell ref="E3:X3"/>
    <mergeCell ref="Y3:Y4"/>
  </mergeCells>
  <phoneticPr fontId="2"/>
  <printOptions verticalCentered="1"/>
  <pageMargins left="0.62992125984251968" right="0.39370078740157483" top="0.9055118110236221" bottom="0.51181102362204722" header="0.51181102362204722" footer="0.51181102362204722"/>
  <pageSetup paperSize="9" scale="46" fitToHeight="4" orientation="landscape" r:id="rId1"/>
  <headerFooter alignWithMargins="0">
    <oddHeader>&amp;R（事業費内訳書　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A50"/>
  <sheetViews>
    <sheetView showGridLines="0" view="pageBreakPreview" zoomScale="70" zoomScaleNormal="100" zoomScaleSheetLayoutView="70" workbookViewId="0">
      <pane xSplit="4" ySplit="4" topLeftCell="E5" activePane="bottomRight" state="frozen"/>
      <selection activeCell="Q10" sqref="Q10"/>
      <selection pane="topRight" activeCell="Q10" sqref="Q10"/>
      <selection pane="bottomLeft" activeCell="Q10" sqref="Q10"/>
      <selection pane="bottomRight" sqref="A1:AA1"/>
    </sheetView>
  </sheetViews>
  <sheetFormatPr defaultRowHeight="30" customHeight="1" x14ac:dyDescent="0.15"/>
  <cols>
    <col min="1" max="1" width="16.5" style="80" customWidth="1"/>
    <col min="2" max="2" width="5.625" style="80" customWidth="1"/>
    <col min="3" max="3" width="7.375" style="80" customWidth="1"/>
    <col min="4" max="4" width="8.875" style="80" customWidth="1"/>
    <col min="5" max="5" width="31.125" style="80" customWidth="1"/>
    <col min="6" max="6" width="9.125" style="80" customWidth="1"/>
    <col min="7" max="7" width="10.625" style="81" customWidth="1"/>
    <col min="8" max="27" width="10.625" style="72" customWidth="1"/>
    <col min="28" max="28" width="9.625" style="72" customWidth="1"/>
    <col min="29" max="29" width="12.625" style="72" customWidth="1"/>
    <col min="30" max="269" width="9" style="72"/>
    <col min="270" max="270" width="16.5" style="72" customWidth="1"/>
    <col min="271" max="271" width="4.875" style="72" customWidth="1"/>
    <col min="272" max="272" width="6.5" style="72" customWidth="1"/>
    <col min="273" max="284" width="9.625" style="72" customWidth="1"/>
    <col min="285" max="285" width="12.625" style="72" customWidth="1"/>
    <col min="286" max="525" width="9" style="72"/>
    <col min="526" max="526" width="16.5" style="72" customWidth="1"/>
    <col min="527" max="527" width="4.875" style="72" customWidth="1"/>
    <col min="528" max="528" width="6.5" style="72" customWidth="1"/>
    <col min="529" max="540" width="9.625" style="72" customWidth="1"/>
    <col min="541" max="541" width="12.625" style="72" customWidth="1"/>
    <col min="542" max="781" width="9" style="72"/>
    <col min="782" max="782" width="16.5" style="72" customWidth="1"/>
    <col min="783" max="783" width="4.875" style="72" customWidth="1"/>
    <col min="784" max="784" width="6.5" style="72" customWidth="1"/>
    <col min="785" max="796" width="9.625" style="72" customWidth="1"/>
    <col min="797" max="797" width="12.625" style="72" customWidth="1"/>
    <col min="798" max="1037" width="9" style="72"/>
    <col min="1038" max="1038" width="16.5" style="72" customWidth="1"/>
    <col min="1039" max="1039" width="4.875" style="72" customWidth="1"/>
    <col min="1040" max="1040" width="6.5" style="72" customWidth="1"/>
    <col min="1041" max="1052" width="9.625" style="72" customWidth="1"/>
    <col min="1053" max="1053" width="12.625" style="72" customWidth="1"/>
    <col min="1054" max="1293" width="9" style="72"/>
    <col min="1294" max="1294" width="16.5" style="72" customWidth="1"/>
    <col min="1295" max="1295" width="4.875" style="72" customWidth="1"/>
    <col min="1296" max="1296" width="6.5" style="72" customWidth="1"/>
    <col min="1297" max="1308" width="9.625" style="72" customWidth="1"/>
    <col min="1309" max="1309" width="12.625" style="72" customWidth="1"/>
    <col min="1310" max="1549" width="9" style="72"/>
    <col min="1550" max="1550" width="16.5" style="72" customWidth="1"/>
    <col min="1551" max="1551" width="4.875" style="72" customWidth="1"/>
    <col min="1552" max="1552" width="6.5" style="72" customWidth="1"/>
    <col min="1553" max="1564" width="9.625" style="72" customWidth="1"/>
    <col min="1565" max="1565" width="12.625" style="72" customWidth="1"/>
    <col min="1566" max="1805" width="9" style="72"/>
    <col min="1806" max="1806" width="16.5" style="72" customWidth="1"/>
    <col min="1807" max="1807" width="4.875" style="72" customWidth="1"/>
    <col min="1808" max="1808" width="6.5" style="72" customWidth="1"/>
    <col min="1809" max="1820" width="9.625" style="72" customWidth="1"/>
    <col min="1821" max="1821" width="12.625" style="72" customWidth="1"/>
    <col min="1822" max="2061" width="9" style="72"/>
    <col min="2062" max="2062" width="16.5" style="72" customWidth="1"/>
    <col min="2063" max="2063" width="4.875" style="72" customWidth="1"/>
    <col min="2064" max="2064" width="6.5" style="72" customWidth="1"/>
    <col min="2065" max="2076" width="9.625" style="72" customWidth="1"/>
    <col min="2077" max="2077" width="12.625" style="72" customWidth="1"/>
    <col min="2078" max="2317" width="9" style="72"/>
    <col min="2318" max="2318" width="16.5" style="72" customWidth="1"/>
    <col min="2319" max="2319" width="4.875" style="72" customWidth="1"/>
    <col min="2320" max="2320" width="6.5" style="72" customWidth="1"/>
    <col min="2321" max="2332" width="9.625" style="72" customWidth="1"/>
    <col min="2333" max="2333" width="12.625" style="72" customWidth="1"/>
    <col min="2334" max="2573" width="9" style="72"/>
    <col min="2574" max="2574" width="16.5" style="72" customWidth="1"/>
    <col min="2575" max="2575" width="4.875" style="72" customWidth="1"/>
    <col min="2576" max="2576" width="6.5" style="72" customWidth="1"/>
    <col min="2577" max="2588" width="9.625" style="72" customWidth="1"/>
    <col min="2589" max="2589" width="12.625" style="72" customWidth="1"/>
    <col min="2590" max="2829" width="9" style="72"/>
    <col min="2830" max="2830" width="16.5" style="72" customWidth="1"/>
    <col min="2831" max="2831" width="4.875" style="72" customWidth="1"/>
    <col min="2832" max="2832" width="6.5" style="72" customWidth="1"/>
    <col min="2833" max="2844" width="9.625" style="72" customWidth="1"/>
    <col min="2845" max="2845" width="12.625" style="72" customWidth="1"/>
    <col min="2846" max="3085" width="9" style="72"/>
    <col min="3086" max="3086" width="16.5" style="72" customWidth="1"/>
    <col min="3087" max="3087" width="4.875" style="72" customWidth="1"/>
    <col min="3088" max="3088" width="6.5" style="72" customWidth="1"/>
    <col min="3089" max="3100" width="9.625" style="72" customWidth="1"/>
    <col min="3101" max="3101" width="12.625" style="72" customWidth="1"/>
    <col min="3102" max="3341" width="9" style="72"/>
    <col min="3342" max="3342" width="16.5" style="72" customWidth="1"/>
    <col min="3343" max="3343" width="4.875" style="72" customWidth="1"/>
    <col min="3344" max="3344" width="6.5" style="72" customWidth="1"/>
    <col min="3345" max="3356" width="9.625" style="72" customWidth="1"/>
    <col min="3357" max="3357" width="12.625" style="72" customWidth="1"/>
    <col min="3358" max="3597" width="9" style="72"/>
    <col min="3598" max="3598" width="16.5" style="72" customWidth="1"/>
    <col min="3599" max="3599" width="4.875" style="72" customWidth="1"/>
    <col min="3600" max="3600" width="6.5" style="72" customWidth="1"/>
    <col min="3601" max="3612" width="9.625" style="72" customWidth="1"/>
    <col min="3613" max="3613" width="12.625" style="72" customWidth="1"/>
    <col min="3614" max="3853" width="9" style="72"/>
    <col min="3854" max="3854" width="16.5" style="72" customWidth="1"/>
    <col min="3855" max="3855" width="4.875" style="72" customWidth="1"/>
    <col min="3856" max="3856" width="6.5" style="72" customWidth="1"/>
    <col min="3857" max="3868" width="9.625" style="72" customWidth="1"/>
    <col min="3869" max="3869" width="12.625" style="72" customWidth="1"/>
    <col min="3870" max="4109" width="9" style="72"/>
    <col min="4110" max="4110" width="16.5" style="72" customWidth="1"/>
    <col min="4111" max="4111" width="4.875" style="72" customWidth="1"/>
    <col min="4112" max="4112" width="6.5" style="72" customWidth="1"/>
    <col min="4113" max="4124" width="9.625" style="72" customWidth="1"/>
    <col min="4125" max="4125" width="12.625" style="72" customWidth="1"/>
    <col min="4126" max="4365" width="9" style="72"/>
    <col min="4366" max="4366" width="16.5" style="72" customWidth="1"/>
    <col min="4367" max="4367" width="4.875" style="72" customWidth="1"/>
    <col min="4368" max="4368" width="6.5" style="72" customWidth="1"/>
    <col min="4369" max="4380" width="9.625" style="72" customWidth="1"/>
    <col min="4381" max="4381" width="12.625" style="72" customWidth="1"/>
    <col min="4382" max="4621" width="9" style="72"/>
    <col min="4622" max="4622" width="16.5" style="72" customWidth="1"/>
    <col min="4623" max="4623" width="4.875" style="72" customWidth="1"/>
    <col min="4624" max="4624" width="6.5" style="72" customWidth="1"/>
    <col min="4625" max="4636" width="9.625" style="72" customWidth="1"/>
    <col min="4637" max="4637" width="12.625" style="72" customWidth="1"/>
    <col min="4638" max="4877" width="9" style="72"/>
    <col min="4878" max="4878" width="16.5" style="72" customWidth="1"/>
    <col min="4879" max="4879" width="4.875" style="72" customWidth="1"/>
    <col min="4880" max="4880" width="6.5" style="72" customWidth="1"/>
    <col min="4881" max="4892" width="9.625" style="72" customWidth="1"/>
    <col min="4893" max="4893" width="12.625" style="72" customWidth="1"/>
    <col min="4894" max="5133" width="9" style="72"/>
    <col min="5134" max="5134" width="16.5" style="72" customWidth="1"/>
    <col min="5135" max="5135" width="4.875" style="72" customWidth="1"/>
    <col min="5136" max="5136" width="6.5" style="72" customWidth="1"/>
    <col min="5137" max="5148" width="9.625" style="72" customWidth="1"/>
    <col min="5149" max="5149" width="12.625" style="72" customWidth="1"/>
    <col min="5150" max="5389" width="9" style="72"/>
    <col min="5390" max="5390" width="16.5" style="72" customWidth="1"/>
    <col min="5391" max="5391" width="4.875" style="72" customWidth="1"/>
    <col min="5392" max="5392" width="6.5" style="72" customWidth="1"/>
    <col min="5393" max="5404" width="9.625" style="72" customWidth="1"/>
    <col min="5405" max="5405" width="12.625" style="72" customWidth="1"/>
    <col min="5406" max="5645" width="9" style="72"/>
    <col min="5646" max="5646" width="16.5" style="72" customWidth="1"/>
    <col min="5647" max="5647" width="4.875" style="72" customWidth="1"/>
    <col min="5648" max="5648" width="6.5" style="72" customWidth="1"/>
    <col min="5649" max="5660" width="9.625" style="72" customWidth="1"/>
    <col min="5661" max="5661" width="12.625" style="72" customWidth="1"/>
    <col min="5662" max="5901" width="9" style="72"/>
    <col min="5902" max="5902" width="16.5" style="72" customWidth="1"/>
    <col min="5903" max="5903" width="4.875" style="72" customWidth="1"/>
    <col min="5904" max="5904" width="6.5" style="72" customWidth="1"/>
    <col min="5905" max="5916" width="9.625" style="72" customWidth="1"/>
    <col min="5917" max="5917" width="12.625" style="72" customWidth="1"/>
    <col min="5918" max="6157" width="9" style="72"/>
    <col min="6158" max="6158" width="16.5" style="72" customWidth="1"/>
    <col min="6159" max="6159" width="4.875" style="72" customWidth="1"/>
    <col min="6160" max="6160" width="6.5" style="72" customWidth="1"/>
    <col min="6161" max="6172" width="9.625" style="72" customWidth="1"/>
    <col min="6173" max="6173" width="12.625" style="72" customWidth="1"/>
    <col min="6174" max="6413" width="9" style="72"/>
    <col min="6414" max="6414" width="16.5" style="72" customWidth="1"/>
    <col min="6415" max="6415" width="4.875" style="72" customWidth="1"/>
    <col min="6416" max="6416" width="6.5" style="72" customWidth="1"/>
    <col min="6417" max="6428" width="9.625" style="72" customWidth="1"/>
    <col min="6429" max="6429" width="12.625" style="72" customWidth="1"/>
    <col min="6430" max="6669" width="9" style="72"/>
    <col min="6670" max="6670" width="16.5" style="72" customWidth="1"/>
    <col min="6671" max="6671" width="4.875" style="72" customWidth="1"/>
    <col min="6672" max="6672" width="6.5" style="72" customWidth="1"/>
    <col min="6673" max="6684" width="9.625" style="72" customWidth="1"/>
    <col min="6685" max="6685" width="12.625" style="72" customWidth="1"/>
    <col min="6686" max="6925" width="9" style="72"/>
    <col min="6926" max="6926" width="16.5" style="72" customWidth="1"/>
    <col min="6927" max="6927" width="4.875" style="72" customWidth="1"/>
    <col min="6928" max="6928" width="6.5" style="72" customWidth="1"/>
    <col min="6929" max="6940" width="9.625" style="72" customWidth="1"/>
    <col min="6941" max="6941" width="12.625" style="72" customWidth="1"/>
    <col min="6942" max="7181" width="9" style="72"/>
    <col min="7182" max="7182" width="16.5" style="72" customWidth="1"/>
    <col min="7183" max="7183" width="4.875" style="72" customWidth="1"/>
    <col min="7184" max="7184" width="6.5" style="72" customWidth="1"/>
    <col min="7185" max="7196" width="9.625" style="72" customWidth="1"/>
    <col min="7197" max="7197" width="12.625" style="72" customWidth="1"/>
    <col min="7198" max="7437" width="9" style="72"/>
    <col min="7438" max="7438" width="16.5" style="72" customWidth="1"/>
    <col min="7439" max="7439" width="4.875" style="72" customWidth="1"/>
    <col min="7440" max="7440" width="6.5" style="72" customWidth="1"/>
    <col min="7441" max="7452" width="9.625" style="72" customWidth="1"/>
    <col min="7453" max="7453" width="12.625" style="72" customWidth="1"/>
    <col min="7454" max="7693" width="9" style="72"/>
    <col min="7694" max="7694" width="16.5" style="72" customWidth="1"/>
    <col min="7695" max="7695" width="4.875" style="72" customWidth="1"/>
    <col min="7696" max="7696" width="6.5" style="72" customWidth="1"/>
    <col min="7697" max="7708" width="9.625" style="72" customWidth="1"/>
    <col min="7709" max="7709" width="12.625" style="72" customWidth="1"/>
    <col min="7710" max="7949" width="9" style="72"/>
    <col min="7950" max="7950" width="16.5" style="72" customWidth="1"/>
    <col min="7951" max="7951" width="4.875" style="72" customWidth="1"/>
    <col min="7952" max="7952" width="6.5" style="72" customWidth="1"/>
    <col min="7953" max="7964" width="9.625" style="72" customWidth="1"/>
    <col min="7965" max="7965" width="12.625" style="72" customWidth="1"/>
    <col min="7966" max="8205" width="9" style="72"/>
    <col min="8206" max="8206" width="16.5" style="72" customWidth="1"/>
    <col min="8207" max="8207" width="4.875" style="72" customWidth="1"/>
    <col min="8208" max="8208" width="6.5" style="72" customWidth="1"/>
    <col min="8209" max="8220" width="9.625" style="72" customWidth="1"/>
    <col min="8221" max="8221" width="12.625" style="72" customWidth="1"/>
    <col min="8222" max="8461" width="9" style="72"/>
    <col min="8462" max="8462" width="16.5" style="72" customWidth="1"/>
    <col min="8463" max="8463" width="4.875" style="72" customWidth="1"/>
    <col min="8464" max="8464" width="6.5" style="72" customWidth="1"/>
    <col min="8465" max="8476" width="9.625" style="72" customWidth="1"/>
    <col min="8477" max="8477" width="12.625" style="72" customWidth="1"/>
    <col min="8478" max="8717" width="9" style="72"/>
    <col min="8718" max="8718" width="16.5" style="72" customWidth="1"/>
    <col min="8719" max="8719" width="4.875" style="72" customWidth="1"/>
    <col min="8720" max="8720" width="6.5" style="72" customWidth="1"/>
    <col min="8721" max="8732" width="9.625" style="72" customWidth="1"/>
    <col min="8733" max="8733" width="12.625" style="72" customWidth="1"/>
    <col min="8734" max="8973" width="9" style="72"/>
    <col min="8974" max="8974" width="16.5" style="72" customWidth="1"/>
    <col min="8975" max="8975" width="4.875" style="72" customWidth="1"/>
    <col min="8976" max="8976" width="6.5" style="72" customWidth="1"/>
    <col min="8977" max="8988" width="9.625" style="72" customWidth="1"/>
    <col min="8989" max="8989" width="12.625" style="72" customWidth="1"/>
    <col min="8990" max="9229" width="9" style="72"/>
    <col min="9230" max="9230" width="16.5" style="72" customWidth="1"/>
    <col min="9231" max="9231" width="4.875" style="72" customWidth="1"/>
    <col min="9232" max="9232" width="6.5" style="72" customWidth="1"/>
    <col min="9233" max="9244" width="9.625" style="72" customWidth="1"/>
    <col min="9245" max="9245" width="12.625" style="72" customWidth="1"/>
    <col min="9246" max="9485" width="9" style="72"/>
    <col min="9486" max="9486" width="16.5" style="72" customWidth="1"/>
    <col min="9487" max="9487" width="4.875" style="72" customWidth="1"/>
    <col min="9488" max="9488" width="6.5" style="72" customWidth="1"/>
    <col min="9489" max="9500" width="9.625" style="72" customWidth="1"/>
    <col min="9501" max="9501" width="12.625" style="72" customWidth="1"/>
    <col min="9502" max="9741" width="9" style="72"/>
    <col min="9742" max="9742" width="16.5" style="72" customWidth="1"/>
    <col min="9743" max="9743" width="4.875" style="72" customWidth="1"/>
    <col min="9744" max="9744" width="6.5" style="72" customWidth="1"/>
    <col min="9745" max="9756" width="9.625" style="72" customWidth="1"/>
    <col min="9757" max="9757" width="12.625" style="72" customWidth="1"/>
    <col min="9758" max="9997" width="9" style="72"/>
    <col min="9998" max="9998" width="16.5" style="72" customWidth="1"/>
    <col min="9999" max="9999" width="4.875" style="72" customWidth="1"/>
    <col min="10000" max="10000" width="6.5" style="72" customWidth="1"/>
    <col min="10001" max="10012" width="9.625" style="72" customWidth="1"/>
    <col min="10013" max="10013" width="12.625" style="72" customWidth="1"/>
    <col min="10014" max="10253" width="9" style="72"/>
    <col min="10254" max="10254" width="16.5" style="72" customWidth="1"/>
    <col min="10255" max="10255" width="4.875" style="72" customWidth="1"/>
    <col min="10256" max="10256" width="6.5" style="72" customWidth="1"/>
    <col min="10257" max="10268" width="9.625" style="72" customWidth="1"/>
    <col min="10269" max="10269" width="12.625" style="72" customWidth="1"/>
    <col min="10270" max="10509" width="9" style="72"/>
    <col min="10510" max="10510" width="16.5" style="72" customWidth="1"/>
    <col min="10511" max="10511" width="4.875" style="72" customWidth="1"/>
    <col min="10512" max="10512" width="6.5" style="72" customWidth="1"/>
    <col min="10513" max="10524" width="9.625" style="72" customWidth="1"/>
    <col min="10525" max="10525" width="12.625" style="72" customWidth="1"/>
    <col min="10526" max="10765" width="9" style="72"/>
    <col min="10766" max="10766" width="16.5" style="72" customWidth="1"/>
    <col min="10767" max="10767" width="4.875" style="72" customWidth="1"/>
    <col min="10768" max="10768" width="6.5" style="72" customWidth="1"/>
    <col min="10769" max="10780" width="9.625" style="72" customWidth="1"/>
    <col min="10781" max="10781" width="12.625" style="72" customWidth="1"/>
    <col min="10782" max="11021" width="9" style="72"/>
    <col min="11022" max="11022" width="16.5" style="72" customWidth="1"/>
    <col min="11023" max="11023" width="4.875" style="72" customWidth="1"/>
    <col min="11024" max="11024" width="6.5" style="72" customWidth="1"/>
    <col min="11025" max="11036" width="9.625" style="72" customWidth="1"/>
    <col min="11037" max="11037" width="12.625" style="72" customWidth="1"/>
    <col min="11038" max="11277" width="9" style="72"/>
    <col min="11278" max="11278" width="16.5" style="72" customWidth="1"/>
    <col min="11279" max="11279" width="4.875" style="72" customWidth="1"/>
    <col min="11280" max="11280" width="6.5" style="72" customWidth="1"/>
    <col min="11281" max="11292" width="9.625" style="72" customWidth="1"/>
    <col min="11293" max="11293" width="12.625" style="72" customWidth="1"/>
    <col min="11294" max="11533" width="9" style="72"/>
    <col min="11534" max="11534" width="16.5" style="72" customWidth="1"/>
    <col min="11535" max="11535" width="4.875" style="72" customWidth="1"/>
    <col min="11536" max="11536" width="6.5" style="72" customWidth="1"/>
    <col min="11537" max="11548" width="9.625" style="72" customWidth="1"/>
    <col min="11549" max="11549" width="12.625" style="72" customWidth="1"/>
    <col min="11550" max="11789" width="9" style="72"/>
    <col min="11790" max="11790" width="16.5" style="72" customWidth="1"/>
    <col min="11791" max="11791" width="4.875" style="72" customWidth="1"/>
    <col min="11792" max="11792" width="6.5" style="72" customWidth="1"/>
    <col min="11793" max="11804" width="9.625" style="72" customWidth="1"/>
    <col min="11805" max="11805" width="12.625" style="72" customWidth="1"/>
    <col min="11806" max="12045" width="9" style="72"/>
    <col min="12046" max="12046" width="16.5" style="72" customWidth="1"/>
    <col min="12047" max="12047" width="4.875" style="72" customWidth="1"/>
    <col min="12048" max="12048" width="6.5" style="72" customWidth="1"/>
    <col min="12049" max="12060" width="9.625" style="72" customWidth="1"/>
    <col min="12061" max="12061" width="12.625" style="72" customWidth="1"/>
    <col min="12062" max="12301" width="9" style="72"/>
    <col min="12302" max="12302" width="16.5" style="72" customWidth="1"/>
    <col min="12303" max="12303" width="4.875" style="72" customWidth="1"/>
    <col min="12304" max="12304" width="6.5" style="72" customWidth="1"/>
    <col min="12305" max="12316" width="9.625" style="72" customWidth="1"/>
    <col min="12317" max="12317" width="12.625" style="72" customWidth="1"/>
    <col min="12318" max="12557" width="9" style="72"/>
    <col min="12558" max="12558" width="16.5" style="72" customWidth="1"/>
    <col min="12559" max="12559" width="4.875" style="72" customWidth="1"/>
    <col min="12560" max="12560" width="6.5" style="72" customWidth="1"/>
    <col min="12561" max="12572" width="9.625" style="72" customWidth="1"/>
    <col min="12573" max="12573" width="12.625" style="72" customWidth="1"/>
    <col min="12574" max="12813" width="9" style="72"/>
    <col min="12814" max="12814" width="16.5" style="72" customWidth="1"/>
    <col min="12815" max="12815" width="4.875" style="72" customWidth="1"/>
    <col min="12816" max="12816" width="6.5" style="72" customWidth="1"/>
    <col min="12817" max="12828" width="9.625" style="72" customWidth="1"/>
    <col min="12829" max="12829" width="12.625" style="72" customWidth="1"/>
    <col min="12830" max="13069" width="9" style="72"/>
    <col min="13070" max="13070" width="16.5" style="72" customWidth="1"/>
    <col min="13071" max="13071" width="4.875" style="72" customWidth="1"/>
    <col min="13072" max="13072" width="6.5" style="72" customWidth="1"/>
    <col min="13073" max="13084" width="9.625" style="72" customWidth="1"/>
    <col min="13085" max="13085" width="12.625" style="72" customWidth="1"/>
    <col min="13086" max="13325" width="9" style="72"/>
    <col min="13326" max="13326" width="16.5" style="72" customWidth="1"/>
    <col min="13327" max="13327" width="4.875" style="72" customWidth="1"/>
    <col min="13328" max="13328" width="6.5" style="72" customWidth="1"/>
    <col min="13329" max="13340" width="9.625" style="72" customWidth="1"/>
    <col min="13341" max="13341" width="12.625" style="72" customWidth="1"/>
    <col min="13342" max="13581" width="9" style="72"/>
    <col min="13582" max="13582" width="16.5" style="72" customWidth="1"/>
    <col min="13583" max="13583" width="4.875" style="72" customWidth="1"/>
    <col min="13584" max="13584" width="6.5" style="72" customWidth="1"/>
    <col min="13585" max="13596" width="9.625" style="72" customWidth="1"/>
    <col min="13597" max="13597" width="12.625" style="72" customWidth="1"/>
    <col min="13598" max="13837" width="9" style="72"/>
    <col min="13838" max="13838" width="16.5" style="72" customWidth="1"/>
    <col min="13839" max="13839" width="4.875" style="72" customWidth="1"/>
    <col min="13840" max="13840" width="6.5" style="72" customWidth="1"/>
    <col min="13841" max="13852" width="9.625" style="72" customWidth="1"/>
    <col min="13853" max="13853" width="12.625" style="72" customWidth="1"/>
    <col min="13854" max="14093" width="9" style="72"/>
    <col min="14094" max="14094" width="16.5" style="72" customWidth="1"/>
    <col min="14095" max="14095" width="4.875" style="72" customWidth="1"/>
    <col min="14096" max="14096" width="6.5" style="72" customWidth="1"/>
    <col min="14097" max="14108" width="9.625" style="72" customWidth="1"/>
    <col min="14109" max="14109" width="12.625" style="72" customWidth="1"/>
    <col min="14110" max="14349" width="9" style="72"/>
    <col min="14350" max="14350" width="16.5" style="72" customWidth="1"/>
    <col min="14351" max="14351" width="4.875" style="72" customWidth="1"/>
    <col min="14352" max="14352" width="6.5" style="72" customWidth="1"/>
    <col min="14353" max="14364" width="9.625" style="72" customWidth="1"/>
    <col min="14365" max="14365" width="12.625" style="72" customWidth="1"/>
    <col min="14366" max="14605" width="9" style="72"/>
    <col min="14606" max="14606" width="16.5" style="72" customWidth="1"/>
    <col min="14607" max="14607" width="4.875" style="72" customWidth="1"/>
    <col min="14608" max="14608" width="6.5" style="72" customWidth="1"/>
    <col min="14609" max="14620" width="9.625" style="72" customWidth="1"/>
    <col min="14621" max="14621" width="12.625" style="72" customWidth="1"/>
    <col min="14622" max="14861" width="9" style="72"/>
    <col min="14862" max="14862" width="16.5" style="72" customWidth="1"/>
    <col min="14863" max="14863" width="4.875" style="72" customWidth="1"/>
    <col min="14864" max="14864" width="6.5" style="72" customWidth="1"/>
    <col min="14865" max="14876" width="9.625" style="72" customWidth="1"/>
    <col min="14877" max="14877" width="12.625" style="72" customWidth="1"/>
    <col min="14878" max="15117" width="9" style="72"/>
    <col min="15118" max="15118" width="16.5" style="72" customWidth="1"/>
    <col min="15119" max="15119" width="4.875" style="72" customWidth="1"/>
    <col min="15120" max="15120" width="6.5" style="72" customWidth="1"/>
    <col min="15121" max="15132" width="9.625" style="72" customWidth="1"/>
    <col min="15133" max="15133" width="12.625" style="72" customWidth="1"/>
    <col min="15134" max="15373" width="9" style="72"/>
    <col min="15374" max="15374" width="16.5" style="72" customWidth="1"/>
    <col min="15375" max="15375" width="4.875" style="72" customWidth="1"/>
    <col min="15376" max="15376" width="6.5" style="72" customWidth="1"/>
    <col min="15377" max="15388" width="9.625" style="72" customWidth="1"/>
    <col min="15389" max="15389" width="12.625" style="72" customWidth="1"/>
    <col min="15390" max="15629" width="9" style="72"/>
    <col min="15630" max="15630" width="16.5" style="72" customWidth="1"/>
    <col min="15631" max="15631" width="4.875" style="72" customWidth="1"/>
    <col min="15632" max="15632" width="6.5" style="72" customWidth="1"/>
    <col min="15633" max="15644" width="9.625" style="72" customWidth="1"/>
    <col min="15645" max="15645" width="12.625" style="72" customWidth="1"/>
    <col min="15646" max="15885" width="9" style="72"/>
    <col min="15886" max="15886" width="16.5" style="72" customWidth="1"/>
    <col min="15887" max="15887" width="4.875" style="72" customWidth="1"/>
    <col min="15888" max="15888" width="6.5" style="72" customWidth="1"/>
    <col min="15889" max="15900" width="9.625" style="72" customWidth="1"/>
    <col min="15901" max="15901" width="12.625" style="72" customWidth="1"/>
    <col min="15902" max="16141" width="9" style="72"/>
    <col min="16142" max="16142" width="16.5" style="72" customWidth="1"/>
    <col min="16143" max="16143" width="4.875" style="72" customWidth="1"/>
    <col min="16144" max="16144" width="6.5" style="72" customWidth="1"/>
    <col min="16145" max="16156" width="9.625" style="72" customWidth="1"/>
    <col min="16157" max="16157" width="12.625" style="72" customWidth="1"/>
    <col min="16158" max="16384" width="9" style="72"/>
  </cols>
  <sheetData>
    <row r="1" spans="1:27" s="67" customFormat="1" ht="21" customHeight="1" x14ac:dyDescent="0.15">
      <c r="A1" s="516" t="s">
        <v>123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</row>
    <row r="2" spans="1:27" s="67" customFormat="1" ht="17.25" customHeight="1" thickBot="1" x14ac:dyDescent="0.2">
      <c r="A2" s="68"/>
      <c r="B2" s="109"/>
      <c r="C2" s="109"/>
      <c r="D2" s="109"/>
      <c r="E2" s="109"/>
      <c r="F2" s="109"/>
      <c r="G2" s="70"/>
      <c r="AA2" s="71" t="s">
        <v>49</v>
      </c>
    </row>
    <row r="3" spans="1:27" ht="16.149999999999999" customHeight="1" x14ac:dyDescent="0.15">
      <c r="A3" s="558" t="s">
        <v>27</v>
      </c>
      <c r="B3" s="529"/>
      <c r="C3" s="554" t="s">
        <v>28</v>
      </c>
      <c r="D3" s="555"/>
      <c r="E3" s="561" t="s">
        <v>29</v>
      </c>
      <c r="F3" s="120"/>
      <c r="G3" s="563" t="s">
        <v>26</v>
      </c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22" t="s">
        <v>24</v>
      </c>
    </row>
    <row r="4" spans="1:27" ht="30" customHeight="1" thickBot="1" x14ac:dyDescent="0.2">
      <c r="A4" s="559"/>
      <c r="B4" s="560"/>
      <c r="C4" s="556"/>
      <c r="D4" s="557"/>
      <c r="E4" s="562"/>
      <c r="F4" s="123" t="s">
        <v>39</v>
      </c>
      <c r="G4" s="83" t="s">
        <v>92</v>
      </c>
      <c r="H4" s="73">
        <v>9</v>
      </c>
      <c r="I4" s="73">
        <f>+H4+1</f>
        <v>10</v>
      </c>
      <c r="J4" s="73">
        <f t="shared" ref="J4:Z4" si="0">+I4+1</f>
        <v>11</v>
      </c>
      <c r="K4" s="73">
        <f t="shared" si="0"/>
        <v>12</v>
      </c>
      <c r="L4" s="73">
        <f t="shared" si="0"/>
        <v>13</v>
      </c>
      <c r="M4" s="73">
        <f t="shared" si="0"/>
        <v>14</v>
      </c>
      <c r="N4" s="73">
        <f t="shared" si="0"/>
        <v>15</v>
      </c>
      <c r="O4" s="73">
        <f t="shared" si="0"/>
        <v>16</v>
      </c>
      <c r="P4" s="73">
        <f t="shared" si="0"/>
        <v>17</v>
      </c>
      <c r="Q4" s="73">
        <f t="shared" si="0"/>
        <v>18</v>
      </c>
      <c r="R4" s="73">
        <f t="shared" si="0"/>
        <v>19</v>
      </c>
      <c r="S4" s="73">
        <f t="shared" si="0"/>
        <v>20</v>
      </c>
      <c r="T4" s="73">
        <f t="shared" si="0"/>
        <v>21</v>
      </c>
      <c r="U4" s="73">
        <f t="shared" si="0"/>
        <v>22</v>
      </c>
      <c r="V4" s="73">
        <f t="shared" si="0"/>
        <v>23</v>
      </c>
      <c r="W4" s="73">
        <f t="shared" si="0"/>
        <v>24</v>
      </c>
      <c r="X4" s="73">
        <f t="shared" si="0"/>
        <v>25</v>
      </c>
      <c r="Y4" s="73">
        <f t="shared" si="0"/>
        <v>26</v>
      </c>
      <c r="Z4" s="73">
        <f t="shared" si="0"/>
        <v>27</v>
      </c>
      <c r="AA4" s="523"/>
    </row>
    <row r="5" spans="1:27" ht="20.100000000000001" customHeight="1" x14ac:dyDescent="0.15">
      <c r="A5" s="548" t="s">
        <v>101</v>
      </c>
      <c r="B5" s="549"/>
      <c r="C5" s="566" t="s">
        <v>41</v>
      </c>
      <c r="D5" s="569"/>
      <c r="E5" s="545"/>
      <c r="F5" s="122" t="s">
        <v>124</v>
      </c>
      <c r="G5" s="88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76">
        <f>SUM(G5:Y5)</f>
        <v>0</v>
      </c>
    </row>
    <row r="6" spans="1:27" ht="20.100000000000001" customHeight="1" x14ac:dyDescent="0.15">
      <c r="A6" s="550"/>
      <c r="B6" s="551"/>
      <c r="C6" s="565"/>
      <c r="D6" s="568"/>
      <c r="E6" s="535"/>
      <c r="F6" s="156" t="s">
        <v>38</v>
      </c>
      <c r="G6" s="86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75">
        <f>SUM(G6:Y6)</f>
        <v>0</v>
      </c>
    </row>
    <row r="7" spans="1:27" ht="20.100000000000001" customHeight="1" x14ac:dyDescent="0.15">
      <c r="A7" s="548" t="s">
        <v>58</v>
      </c>
      <c r="B7" s="549"/>
      <c r="C7" s="566" t="s">
        <v>43</v>
      </c>
      <c r="D7" s="569"/>
      <c r="E7" s="545"/>
      <c r="F7" s="122" t="s">
        <v>37</v>
      </c>
      <c r="G7" s="88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76">
        <f t="shared" ref="AA7:AA8" si="1">SUM(G7:K7)</f>
        <v>0</v>
      </c>
    </row>
    <row r="8" spans="1:27" ht="20.100000000000001" customHeight="1" x14ac:dyDescent="0.15">
      <c r="A8" s="550"/>
      <c r="B8" s="551"/>
      <c r="C8" s="565"/>
      <c r="D8" s="568"/>
      <c r="E8" s="535"/>
      <c r="F8" s="156" t="s">
        <v>38</v>
      </c>
      <c r="G8" s="86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75">
        <f t="shared" si="1"/>
        <v>0</v>
      </c>
    </row>
    <row r="9" spans="1:27" ht="20.100000000000001" customHeight="1" x14ac:dyDescent="0.15">
      <c r="A9" s="548" t="s">
        <v>122</v>
      </c>
      <c r="B9" s="549"/>
      <c r="C9" s="566" t="s">
        <v>107</v>
      </c>
      <c r="D9" s="569"/>
      <c r="E9" s="545"/>
      <c r="F9" s="122" t="s">
        <v>108</v>
      </c>
      <c r="G9" s="88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76">
        <f t="shared" ref="AA9:AA18" si="2">SUM(G9:Y9)</f>
        <v>0</v>
      </c>
    </row>
    <row r="10" spans="1:27" ht="20.100000000000001" customHeight="1" x14ac:dyDescent="0.15">
      <c r="A10" s="550"/>
      <c r="B10" s="551"/>
      <c r="C10" s="565"/>
      <c r="D10" s="568"/>
      <c r="E10" s="535"/>
      <c r="F10" s="124" t="s">
        <v>35</v>
      </c>
      <c r="G10" s="86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75">
        <f t="shared" si="2"/>
        <v>0</v>
      </c>
    </row>
    <row r="11" spans="1:27" ht="20.100000000000001" customHeight="1" x14ac:dyDescent="0.15">
      <c r="A11" s="548" t="s">
        <v>102</v>
      </c>
      <c r="B11" s="549"/>
      <c r="C11" s="566" t="s">
        <v>107</v>
      </c>
      <c r="D11" s="569"/>
      <c r="E11" s="545"/>
      <c r="F11" s="125" t="s">
        <v>108</v>
      </c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76">
        <f t="shared" si="2"/>
        <v>0</v>
      </c>
    </row>
    <row r="12" spans="1:27" ht="20.100000000000001" customHeight="1" x14ac:dyDescent="0.15">
      <c r="A12" s="550"/>
      <c r="B12" s="551"/>
      <c r="C12" s="565"/>
      <c r="D12" s="568"/>
      <c r="E12" s="535"/>
      <c r="F12" s="121" t="s">
        <v>35</v>
      </c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75">
        <f t="shared" si="2"/>
        <v>0</v>
      </c>
    </row>
    <row r="13" spans="1:27" ht="20.100000000000001" customHeight="1" x14ac:dyDescent="0.15">
      <c r="A13" s="548"/>
      <c r="B13" s="549"/>
      <c r="C13" s="566" t="s">
        <v>42</v>
      </c>
      <c r="D13" s="569"/>
      <c r="E13" s="545"/>
      <c r="F13" s="125" t="s">
        <v>36</v>
      </c>
      <c r="G13" s="88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76">
        <f t="shared" si="2"/>
        <v>0</v>
      </c>
    </row>
    <row r="14" spans="1:27" ht="20.100000000000001" customHeight="1" x14ac:dyDescent="0.15">
      <c r="A14" s="550"/>
      <c r="B14" s="551"/>
      <c r="C14" s="565"/>
      <c r="D14" s="568"/>
      <c r="E14" s="535"/>
      <c r="F14" s="121" t="s">
        <v>35</v>
      </c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75">
        <f t="shared" si="2"/>
        <v>0</v>
      </c>
    </row>
    <row r="15" spans="1:27" ht="20.100000000000001" customHeight="1" x14ac:dyDescent="0.15">
      <c r="A15" s="548"/>
      <c r="B15" s="549"/>
      <c r="C15" s="566" t="s">
        <v>103</v>
      </c>
      <c r="D15" s="569"/>
      <c r="E15" s="545"/>
      <c r="F15" s="122" t="s">
        <v>36</v>
      </c>
      <c r="G15" s="88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76">
        <f t="shared" si="2"/>
        <v>0</v>
      </c>
    </row>
    <row r="16" spans="1:27" ht="20.100000000000001" customHeight="1" x14ac:dyDescent="0.15">
      <c r="A16" s="550"/>
      <c r="B16" s="551"/>
      <c r="C16" s="565"/>
      <c r="D16" s="568"/>
      <c r="E16" s="535"/>
      <c r="F16" s="124" t="s">
        <v>35</v>
      </c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75">
        <f t="shared" si="2"/>
        <v>0</v>
      </c>
    </row>
    <row r="17" spans="1:27" ht="20.100000000000001" customHeight="1" x14ac:dyDescent="0.15">
      <c r="A17" s="548"/>
      <c r="B17" s="549"/>
      <c r="C17" s="566"/>
      <c r="D17" s="569"/>
      <c r="E17" s="545"/>
      <c r="F17" s="122"/>
      <c r="G17" s="88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76">
        <f t="shared" si="2"/>
        <v>0</v>
      </c>
    </row>
    <row r="18" spans="1:27" ht="20.100000000000001" customHeight="1" x14ac:dyDescent="0.15">
      <c r="A18" s="550"/>
      <c r="B18" s="551"/>
      <c r="C18" s="565"/>
      <c r="D18" s="568"/>
      <c r="E18" s="535"/>
      <c r="F18" s="124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75">
        <f t="shared" si="2"/>
        <v>0</v>
      </c>
    </row>
    <row r="19" spans="1:27" ht="30" customHeight="1" thickBot="1" x14ac:dyDescent="0.2">
      <c r="A19" s="546" t="s">
        <v>25</v>
      </c>
      <c r="B19" s="547"/>
      <c r="C19" s="112"/>
      <c r="D19" s="77"/>
      <c r="E19" s="91"/>
      <c r="F19" s="126" t="s">
        <v>35</v>
      </c>
      <c r="G19" s="78">
        <f t="shared" ref="G19:AA19" si="3">SUMIF($B$7:$B$18,"金　額",G$7:G$18)</f>
        <v>0</v>
      </c>
      <c r="H19" s="78">
        <f t="shared" si="3"/>
        <v>0</v>
      </c>
      <c r="I19" s="78">
        <f t="shared" si="3"/>
        <v>0</v>
      </c>
      <c r="J19" s="78">
        <f t="shared" si="3"/>
        <v>0</v>
      </c>
      <c r="K19" s="78">
        <f t="shared" si="3"/>
        <v>0</v>
      </c>
      <c r="L19" s="78">
        <f t="shared" si="3"/>
        <v>0</v>
      </c>
      <c r="M19" s="78">
        <f t="shared" si="3"/>
        <v>0</v>
      </c>
      <c r="N19" s="78">
        <f t="shared" si="3"/>
        <v>0</v>
      </c>
      <c r="O19" s="78">
        <f t="shared" si="3"/>
        <v>0</v>
      </c>
      <c r="P19" s="78">
        <f t="shared" si="3"/>
        <v>0</v>
      </c>
      <c r="Q19" s="78">
        <f t="shared" si="3"/>
        <v>0</v>
      </c>
      <c r="R19" s="78">
        <f t="shared" si="3"/>
        <v>0</v>
      </c>
      <c r="S19" s="78">
        <f t="shared" si="3"/>
        <v>0</v>
      </c>
      <c r="T19" s="78">
        <f t="shared" si="3"/>
        <v>0</v>
      </c>
      <c r="U19" s="78">
        <f t="shared" si="3"/>
        <v>0</v>
      </c>
      <c r="V19" s="78">
        <f t="shared" si="3"/>
        <v>0</v>
      </c>
      <c r="W19" s="78">
        <f t="shared" si="3"/>
        <v>0</v>
      </c>
      <c r="X19" s="78">
        <f t="shared" si="3"/>
        <v>0</v>
      </c>
      <c r="Y19" s="78">
        <f t="shared" si="3"/>
        <v>0</v>
      </c>
      <c r="Z19" s="78">
        <f t="shared" si="3"/>
        <v>0</v>
      </c>
      <c r="AA19" s="79">
        <f t="shared" si="3"/>
        <v>0</v>
      </c>
    </row>
    <row r="20" spans="1:27" s="67" customFormat="1" ht="17.25" customHeight="1" thickBot="1" x14ac:dyDescent="0.2">
      <c r="A20" s="68" t="s">
        <v>136</v>
      </c>
      <c r="B20" s="187"/>
      <c r="C20" s="187"/>
      <c r="D20" s="187"/>
      <c r="E20" s="187" t="s">
        <v>126</v>
      </c>
      <c r="F20" s="187" t="s">
        <v>127</v>
      </c>
      <c r="G20" s="70" t="s">
        <v>128</v>
      </c>
      <c r="H20" s="187" t="s">
        <v>127</v>
      </c>
      <c r="I20" s="70" t="s">
        <v>128</v>
      </c>
      <c r="AA20" s="71" t="s">
        <v>48</v>
      </c>
    </row>
    <row r="21" spans="1:27" ht="20.100000000000001" customHeight="1" x14ac:dyDescent="0.15">
      <c r="A21" s="552" t="s">
        <v>134</v>
      </c>
      <c r="B21" s="580"/>
      <c r="C21" s="580"/>
      <c r="D21" s="581"/>
      <c r="E21" s="197" t="s">
        <v>131</v>
      </c>
      <c r="F21" s="198" t="s">
        <v>130</v>
      </c>
      <c r="G21" s="94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6">
        <f>SUM(G21:Y21)</f>
        <v>0</v>
      </c>
    </row>
    <row r="22" spans="1:27" ht="20.100000000000001" customHeight="1" x14ac:dyDescent="0.15">
      <c r="A22" s="582"/>
      <c r="B22" s="583"/>
      <c r="C22" s="583"/>
      <c r="D22" s="584"/>
      <c r="E22" s="193" t="s">
        <v>132</v>
      </c>
      <c r="F22" s="192" t="s">
        <v>130</v>
      </c>
      <c r="G22" s="194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6"/>
    </row>
    <row r="23" spans="1:27" ht="20.100000000000001" customHeight="1" x14ac:dyDescent="0.15">
      <c r="A23" s="582"/>
      <c r="B23" s="583"/>
      <c r="C23" s="583"/>
      <c r="D23" s="584"/>
      <c r="E23" s="193" t="s">
        <v>133</v>
      </c>
      <c r="F23" s="192" t="s">
        <v>130</v>
      </c>
      <c r="G23" s="194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6"/>
    </row>
    <row r="24" spans="1:27" ht="20.100000000000001" customHeight="1" x14ac:dyDescent="0.15">
      <c r="A24" s="550"/>
      <c r="B24" s="585"/>
      <c r="C24" s="585"/>
      <c r="D24" s="586"/>
      <c r="E24" s="191" t="s">
        <v>135</v>
      </c>
      <c r="F24" s="121" t="s">
        <v>130</v>
      </c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75">
        <f>SUM(G24:Y24)</f>
        <v>0</v>
      </c>
    </row>
    <row r="25" spans="1:27" ht="20.100000000000001" customHeight="1" x14ac:dyDescent="0.15">
      <c r="A25" s="548" t="s">
        <v>137</v>
      </c>
      <c r="B25" s="549"/>
      <c r="C25" s="566" t="s">
        <v>41</v>
      </c>
      <c r="D25" s="569"/>
      <c r="E25" s="188"/>
      <c r="F25" s="122" t="s">
        <v>124</v>
      </c>
      <c r="G25" s="88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76"/>
    </row>
    <row r="26" spans="1:27" ht="20.100000000000001" customHeight="1" x14ac:dyDescent="0.15">
      <c r="A26" s="550"/>
      <c r="B26" s="551"/>
      <c r="C26" s="565"/>
      <c r="D26" s="568"/>
      <c r="E26" s="188"/>
      <c r="F26" s="121" t="s">
        <v>38</v>
      </c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75"/>
    </row>
    <row r="27" spans="1:27" ht="20.100000000000001" customHeight="1" x14ac:dyDescent="0.15">
      <c r="A27" s="548" t="s">
        <v>138</v>
      </c>
      <c r="B27" s="549"/>
      <c r="C27" s="566" t="s">
        <v>41</v>
      </c>
      <c r="D27" s="569"/>
      <c r="E27" s="545"/>
      <c r="F27" s="122" t="s">
        <v>124</v>
      </c>
      <c r="G27" s="88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6">
        <f>SUM(G27:Y27)</f>
        <v>0</v>
      </c>
    </row>
    <row r="28" spans="1:27" ht="20.100000000000001" customHeight="1" x14ac:dyDescent="0.15">
      <c r="A28" s="550"/>
      <c r="B28" s="551"/>
      <c r="C28" s="565"/>
      <c r="D28" s="568"/>
      <c r="E28" s="535"/>
      <c r="F28" s="156" t="s">
        <v>38</v>
      </c>
      <c r="G28" s="86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75">
        <f>SUM(G28:Y28)</f>
        <v>0</v>
      </c>
    </row>
    <row r="29" spans="1:27" ht="20.100000000000001" customHeight="1" thickBot="1" x14ac:dyDescent="0.2">
      <c r="A29" s="578" t="s">
        <v>139</v>
      </c>
      <c r="B29" s="579"/>
      <c r="C29" s="579"/>
      <c r="D29" s="579"/>
      <c r="E29" s="199"/>
      <c r="F29" s="200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2"/>
    </row>
    <row r="30" spans="1:27" ht="13.5" x14ac:dyDescent="0.15">
      <c r="A30" s="160" t="s">
        <v>59</v>
      </c>
      <c r="B30" s="157"/>
      <c r="C30" s="157"/>
      <c r="D30" s="157"/>
      <c r="E30" s="157"/>
      <c r="F30" s="157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66"/>
    </row>
    <row r="31" spans="1:27" ht="16.149999999999999" customHeight="1" x14ac:dyDescent="0.15">
      <c r="A31" s="127" t="s">
        <v>125</v>
      </c>
    </row>
    <row r="32" spans="1:27" ht="16.149999999999999" customHeight="1" x14ac:dyDescent="0.15">
      <c r="A32" s="128" t="s">
        <v>64</v>
      </c>
    </row>
    <row r="33" spans="1:6" s="53" customFormat="1" ht="16.149999999999999" customHeight="1" x14ac:dyDescent="0.15">
      <c r="A33" s="129" t="s">
        <v>65</v>
      </c>
    </row>
    <row r="34" spans="1:6" ht="16.149999999999999" customHeight="1" x14ac:dyDescent="0.15">
      <c r="A34" s="129" t="s">
        <v>129</v>
      </c>
    </row>
    <row r="35" spans="1:6" ht="20.25" customHeight="1" x14ac:dyDescent="0.15"/>
    <row r="36" spans="1:6" ht="20.25" customHeight="1" x14ac:dyDescent="0.15"/>
    <row r="37" spans="1:6" ht="20.25" customHeight="1" x14ac:dyDescent="0.15"/>
    <row r="38" spans="1:6" ht="20.25" customHeight="1" x14ac:dyDescent="0.15"/>
    <row r="39" spans="1:6" ht="30" hidden="1" customHeight="1" x14ac:dyDescent="0.15">
      <c r="A39" s="80" t="s">
        <v>32</v>
      </c>
    </row>
    <row r="46" spans="1:6" ht="30" customHeight="1" x14ac:dyDescent="0.15">
      <c r="E46" s="72"/>
      <c r="F46" s="72"/>
    </row>
    <row r="48" spans="1:6" ht="30" customHeight="1" x14ac:dyDescent="0.15">
      <c r="E48" s="72"/>
      <c r="F48" s="72"/>
    </row>
    <row r="50" spans="5:6" ht="30" customHeight="1" x14ac:dyDescent="0.15">
      <c r="E50" s="72"/>
      <c r="F50" s="72"/>
    </row>
  </sheetData>
  <sheetProtection insertRows="0"/>
  <protectedRanges>
    <protectedRange sqref="A35:JI39 B34:JI34" name="範囲3"/>
    <protectedRange sqref="A9:B14 C13 C11 C9 G5:Z6 D9:Z14 G15:Z16 A17:Z18 A21:Z24 E25:E26 A25:B29 G25:Z29" name="範囲1"/>
    <protectedRange sqref="C15 A5:B6 D5:E6 D27:E29 C5 A15:B16 D15:F16 D25:D26 C25 C27" name="範囲1_1"/>
    <protectedRange sqref="D7:E8 G7:Z8 A7:B8" name="範囲1_2"/>
    <protectedRange sqref="F5:F8 F25:F29" name="範囲1_3"/>
  </protectedRanges>
  <mergeCells count="44">
    <mergeCell ref="A1:AA1"/>
    <mergeCell ref="A3:B4"/>
    <mergeCell ref="C3:D4"/>
    <mergeCell ref="E3:E4"/>
    <mergeCell ref="G3:Z3"/>
    <mergeCell ref="AA3:AA4"/>
    <mergeCell ref="E5:E6"/>
    <mergeCell ref="D15:D16"/>
    <mergeCell ref="C15:C16"/>
    <mergeCell ref="D13:D14"/>
    <mergeCell ref="C13:C14"/>
    <mergeCell ref="E9:E10"/>
    <mergeCell ref="E11:E12"/>
    <mergeCell ref="E7:E8"/>
    <mergeCell ref="D7:D8"/>
    <mergeCell ref="C7:C8"/>
    <mergeCell ref="D11:D12"/>
    <mergeCell ref="C11:C12"/>
    <mergeCell ref="D9:D10"/>
    <mergeCell ref="C9:C10"/>
    <mergeCell ref="E17:E18"/>
    <mergeCell ref="A19:B19"/>
    <mergeCell ref="E13:E14"/>
    <mergeCell ref="E27:E28"/>
    <mergeCell ref="E15:E16"/>
    <mergeCell ref="A15:B16"/>
    <mergeCell ref="A13:B14"/>
    <mergeCell ref="D17:D18"/>
    <mergeCell ref="C17:C18"/>
    <mergeCell ref="A29:D29"/>
    <mergeCell ref="D27:D28"/>
    <mergeCell ref="C27:C28"/>
    <mergeCell ref="D5:D6"/>
    <mergeCell ref="C5:C6"/>
    <mergeCell ref="A21:D24"/>
    <mergeCell ref="A25:B26"/>
    <mergeCell ref="C25:C26"/>
    <mergeCell ref="D25:D26"/>
    <mergeCell ref="A11:B12"/>
    <mergeCell ref="A9:B10"/>
    <mergeCell ref="A7:B8"/>
    <mergeCell ref="A17:B18"/>
    <mergeCell ref="A27:B28"/>
    <mergeCell ref="A5:B6"/>
  </mergeCells>
  <phoneticPr fontId="2"/>
  <printOptions verticalCentered="1"/>
  <pageMargins left="0.62992125984251968" right="0.39370078740157483" top="0.9055118110236221" bottom="0.51181102362204722" header="0.51181102362204722" footer="0.51181102362204722"/>
  <pageSetup paperSize="9" scale="44" fitToHeight="4" orientation="landscape" r:id="rId1"/>
  <headerFooter alignWithMargins="0">
    <oddHeader>&amp;R（事業費内訳書　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66940-95C8-4B66-8B51-BEE611A2A89E}">
  <sheetPr>
    <tabColor rgb="FF92D050"/>
    <pageSetUpPr fitToPage="1"/>
  </sheetPr>
  <dimension ref="A1:AD61"/>
  <sheetViews>
    <sheetView view="pageBreakPreview" zoomScale="70" zoomScaleNormal="70" zoomScaleSheetLayoutView="70" workbookViewId="0">
      <selection activeCell="I52" sqref="I52"/>
    </sheetView>
  </sheetViews>
  <sheetFormatPr defaultColWidth="8" defaultRowHeight="11.25" x14ac:dyDescent="0.15"/>
  <cols>
    <col min="1" max="1" width="1.75" style="247" customWidth="1"/>
    <col min="2" max="2" width="3.75" style="247" customWidth="1"/>
    <col min="3" max="4" width="2.625" style="247" customWidth="1"/>
    <col min="5" max="5" width="35.375" style="247" customWidth="1"/>
    <col min="6" max="29" width="10.625" style="247" customWidth="1"/>
    <col min="30" max="30" width="1.5" style="247" customWidth="1"/>
    <col min="31" max="31" width="10.25" style="247" customWidth="1"/>
    <col min="32" max="16384" width="8" style="247"/>
  </cols>
  <sheetData>
    <row r="1" spans="1:30" ht="4.5" customHeight="1" x14ac:dyDescent="0.15">
      <c r="B1" s="598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</row>
    <row r="2" spans="1:30" ht="17.25" customHeight="1" x14ac:dyDescent="0.15">
      <c r="A2" s="339"/>
      <c r="B2" s="338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30" ht="20.100000000000001" customHeight="1" x14ac:dyDescent="0.15">
      <c r="B3" s="600" t="s">
        <v>271</v>
      </c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1"/>
      <c r="AA3" s="601"/>
      <c r="AB3" s="601"/>
      <c r="AC3" s="601"/>
    </row>
    <row r="4" spans="1:30" s="248" customFormat="1" ht="20.25" customHeight="1" thickBot="1" x14ac:dyDescent="0.25">
      <c r="B4" s="269" t="s">
        <v>208</v>
      </c>
      <c r="C4" s="268" t="s">
        <v>251</v>
      </c>
      <c r="D4" s="337"/>
      <c r="E4" s="249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5" t="s">
        <v>250</v>
      </c>
    </row>
    <row r="5" spans="1:30" s="252" customFormat="1" ht="20.25" customHeight="1" x14ac:dyDescent="0.15">
      <c r="A5" s="263"/>
      <c r="B5" s="602" t="s">
        <v>206</v>
      </c>
      <c r="C5" s="603"/>
      <c r="D5" s="603"/>
      <c r="E5" s="603"/>
      <c r="F5" s="606" t="s">
        <v>252</v>
      </c>
      <c r="G5" s="603"/>
      <c r="H5" s="603"/>
      <c r="I5" s="603"/>
      <c r="J5" s="595" t="s">
        <v>205</v>
      </c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6"/>
      <c r="Z5" s="596"/>
      <c r="AA5" s="596"/>
      <c r="AB5" s="596"/>
      <c r="AC5" s="596"/>
      <c r="AD5" s="381"/>
    </row>
    <row r="6" spans="1:30" s="252" customFormat="1" ht="20.25" customHeight="1" thickBot="1" x14ac:dyDescent="0.2">
      <c r="A6" s="263"/>
      <c r="B6" s="604"/>
      <c r="C6" s="605"/>
      <c r="D6" s="605"/>
      <c r="E6" s="605"/>
      <c r="F6" s="422" t="s">
        <v>204</v>
      </c>
      <c r="G6" s="423" t="s">
        <v>203</v>
      </c>
      <c r="H6" s="423" t="s">
        <v>202</v>
      </c>
      <c r="I6" s="424" t="s">
        <v>201</v>
      </c>
      <c r="J6" s="423" t="s">
        <v>200</v>
      </c>
      <c r="K6" s="425" t="s">
        <v>199</v>
      </c>
      <c r="L6" s="423" t="s">
        <v>198</v>
      </c>
      <c r="M6" s="425" t="s">
        <v>197</v>
      </c>
      <c r="N6" s="423" t="s">
        <v>196</v>
      </c>
      <c r="O6" s="425" t="s">
        <v>195</v>
      </c>
      <c r="P6" s="423" t="s">
        <v>194</v>
      </c>
      <c r="Q6" s="425" t="s">
        <v>193</v>
      </c>
      <c r="R6" s="423" t="s">
        <v>192</v>
      </c>
      <c r="S6" s="425" t="s">
        <v>191</v>
      </c>
      <c r="T6" s="423" t="s">
        <v>190</v>
      </c>
      <c r="U6" s="425" t="s">
        <v>189</v>
      </c>
      <c r="V6" s="423" t="s">
        <v>188</v>
      </c>
      <c r="W6" s="425" t="s">
        <v>187</v>
      </c>
      <c r="X6" s="423" t="s">
        <v>186</v>
      </c>
      <c r="Y6" s="425" t="s">
        <v>185</v>
      </c>
      <c r="Z6" s="423" t="s">
        <v>184</v>
      </c>
      <c r="AA6" s="425" t="s">
        <v>183</v>
      </c>
      <c r="AB6" s="423" t="s">
        <v>182</v>
      </c>
      <c r="AC6" s="424" t="s">
        <v>181</v>
      </c>
      <c r="AD6" s="381"/>
    </row>
    <row r="7" spans="1:30" s="275" customFormat="1" ht="20.25" customHeight="1" x14ac:dyDescent="0.15">
      <c r="A7" s="281"/>
      <c r="B7" s="270" t="s">
        <v>249</v>
      </c>
      <c r="C7" s="607" t="s">
        <v>248</v>
      </c>
      <c r="D7" s="593"/>
      <c r="E7" s="593"/>
      <c r="F7" s="324">
        <f t="shared" ref="F7:AC7" si="0">SUM(F8)</f>
        <v>0</v>
      </c>
      <c r="G7" s="300">
        <f t="shared" si="0"/>
        <v>0</v>
      </c>
      <c r="H7" s="300">
        <f t="shared" si="0"/>
        <v>0</v>
      </c>
      <c r="I7" s="322">
        <f t="shared" si="0"/>
        <v>0</v>
      </c>
      <c r="J7" s="323">
        <f t="shared" si="0"/>
        <v>0</v>
      </c>
      <c r="K7" s="323">
        <f t="shared" si="0"/>
        <v>0</v>
      </c>
      <c r="L7" s="323">
        <f t="shared" si="0"/>
        <v>0</v>
      </c>
      <c r="M7" s="323">
        <f t="shared" si="0"/>
        <v>0</v>
      </c>
      <c r="N7" s="323">
        <f t="shared" si="0"/>
        <v>0</v>
      </c>
      <c r="O7" s="323">
        <f t="shared" si="0"/>
        <v>0</v>
      </c>
      <c r="P7" s="323">
        <f t="shared" si="0"/>
        <v>0</v>
      </c>
      <c r="Q7" s="323">
        <f t="shared" si="0"/>
        <v>0</v>
      </c>
      <c r="R7" s="323">
        <f t="shared" si="0"/>
        <v>0</v>
      </c>
      <c r="S7" s="323">
        <f t="shared" si="0"/>
        <v>0</v>
      </c>
      <c r="T7" s="323">
        <f t="shared" si="0"/>
        <v>0</v>
      </c>
      <c r="U7" s="323">
        <f t="shared" si="0"/>
        <v>0</v>
      </c>
      <c r="V7" s="323">
        <f t="shared" si="0"/>
        <v>0</v>
      </c>
      <c r="W7" s="323">
        <f t="shared" si="0"/>
        <v>0</v>
      </c>
      <c r="X7" s="323">
        <f t="shared" si="0"/>
        <v>0</v>
      </c>
      <c r="Y7" s="323">
        <f t="shared" si="0"/>
        <v>0</v>
      </c>
      <c r="Z7" s="323">
        <f t="shared" si="0"/>
        <v>0</v>
      </c>
      <c r="AA7" s="323">
        <f t="shared" si="0"/>
        <v>0</v>
      </c>
      <c r="AB7" s="323">
        <f t="shared" si="0"/>
        <v>0</v>
      </c>
      <c r="AC7" s="299">
        <f t="shared" si="0"/>
        <v>0</v>
      </c>
    </row>
    <row r="8" spans="1:30" s="275" customFormat="1" ht="20.25" customHeight="1" x14ac:dyDescent="0.15">
      <c r="A8" s="281"/>
      <c r="B8" s="308"/>
      <c r="C8" s="334" t="s">
        <v>214</v>
      </c>
      <c r="D8" s="608" t="s">
        <v>247</v>
      </c>
      <c r="E8" s="591"/>
      <c r="F8" s="313">
        <f t="shared" ref="F8:AC8" si="1">SUM(F9,F13)</f>
        <v>0</v>
      </c>
      <c r="G8" s="311">
        <f t="shared" si="1"/>
        <v>0</v>
      </c>
      <c r="H8" s="311">
        <f t="shared" si="1"/>
        <v>0</v>
      </c>
      <c r="I8" s="312">
        <f t="shared" si="1"/>
        <v>0</v>
      </c>
      <c r="J8" s="311">
        <f t="shared" si="1"/>
        <v>0</v>
      </c>
      <c r="K8" s="311">
        <f t="shared" si="1"/>
        <v>0</v>
      </c>
      <c r="L8" s="311">
        <f t="shared" si="1"/>
        <v>0</v>
      </c>
      <c r="M8" s="311">
        <f t="shared" si="1"/>
        <v>0</v>
      </c>
      <c r="N8" s="311">
        <f t="shared" si="1"/>
        <v>0</v>
      </c>
      <c r="O8" s="311">
        <f t="shared" si="1"/>
        <v>0</v>
      </c>
      <c r="P8" s="311">
        <f t="shared" si="1"/>
        <v>0</v>
      </c>
      <c r="Q8" s="311">
        <f t="shared" si="1"/>
        <v>0</v>
      </c>
      <c r="R8" s="311">
        <f t="shared" si="1"/>
        <v>0</v>
      </c>
      <c r="S8" s="311">
        <f t="shared" si="1"/>
        <v>0</v>
      </c>
      <c r="T8" s="311">
        <f t="shared" si="1"/>
        <v>0</v>
      </c>
      <c r="U8" s="311">
        <f t="shared" si="1"/>
        <v>0</v>
      </c>
      <c r="V8" s="311">
        <f t="shared" si="1"/>
        <v>0</v>
      </c>
      <c r="W8" s="311">
        <f t="shared" si="1"/>
        <v>0</v>
      </c>
      <c r="X8" s="311">
        <f t="shared" si="1"/>
        <v>0</v>
      </c>
      <c r="Y8" s="311">
        <f t="shared" si="1"/>
        <v>0</v>
      </c>
      <c r="Z8" s="311">
        <f t="shared" si="1"/>
        <v>0</v>
      </c>
      <c r="AA8" s="311">
        <f t="shared" si="1"/>
        <v>0</v>
      </c>
      <c r="AB8" s="311">
        <f t="shared" si="1"/>
        <v>0</v>
      </c>
      <c r="AC8" s="310">
        <f t="shared" si="1"/>
        <v>0</v>
      </c>
    </row>
    <row r="9" spans="1:30" s="275" customFormat="1" ht="20.25" customHeight="1" x14ac:dyDescent="0.15">
      <c r="A9" s="281"/>
      <c r="B9" s="308"/>
      <c r="C9" s="307"/>
      <c r="D9" s="609" t="s">
        <v>246</v>
      </c>
      <c r="E9" s="610"/>
      <c r="F9" s="333">
        <f t="shared" ref="F9:AC9" si="2">SUM(F10:F12)</f>
        <v>0</v>
      </c>
      <c r="G9" s="332">
        <f t="shared" si="2"/>
        <v>0</v>
      </c>
      <c r="H9" s="332">
        <f t="shared" si="2"/>
        <v>0</v>
      </c>
      <c r="I9" s="331">
        <f t="shared" si="2"/>
        <v>0</v>
      </c>
      <c r="J9" s="330">
        <f t="shared" si="2"/>
        <v>0</v>
      </c>
      <c r="K9" s="330">
        <f t="shared" si="2"/>
        <v>0</v>
      </c>
      <c r="L9" s="330">
        <f t="shared" si="2"/>
        <v>0</v>
      </c>
      <c r="M9" s="330">
        <f t="shared" si="2"/>
        <v>0</v>
      </c>
      <c r="N9" s="330">
        <f t="shared" si="2"/>
        <v>0</v>
      </c>
      <c r="O9" s="330">
        <f t="shared" si="2"/>
        <v>0</v>
      </c>
      <c r="P9" s="330">
        <f t="shared" si="2"/>
        <v>0</v>
      </c>
      <c r="Q9" s="330">
        <f t="shared" si="2"/>
        <v>0</v>
      </c>
      <c r="R9" s="330">
        <f t="shared" si="2"/>
        <v>0</v>
      </c>
      <c r="S9" s="330">
        <f t="shared" si="2"/>
        <v>0</v>
      </c>
      <c r="T9" s="330">
        <f t="shared" si="2"/>
        <v>0</v>
      </c>
      <c r="U9" s="330">
        <f t="shared" si="2"/>
        <v>0</v>
      </c>
      <c r="V9" s="330">
        <f t="shared" si="2"/>
        <v>0</v>
      </c>
      <c r="W9" s="330">
        <f t="shared" si="2"/>
        <v>0</v>
      </c>
      <c r="X9" s="330">
        <f t="shared" si="2"/>
        <v>0</v>
      </c>
      <c r="Y9" s="330">
        <f t="shared" si="2"/>
        <v>0</v>
      </c>
      <c r="Z9" s="330">
        <f t="shared" si="2"/>
        <v>0</v>
      </c>
      <c r="AA9" s="330">
        <f t="shared" si="2"/>
        <v>0</v>
      </c>
      <c r="AB9" s="330">
        <f t="shared" si="2"/>
        <v>0</v>
      </c>
      <c r="AC9" s="384">
        <f t="shared" si="2"/>
        <v>0</v>
      </c>
      <c r="AD9" s="385"/>
    </row>
    <row r="10" spans="1:30" s="275" customFormat="1" ht="20.25" customHeight="1" x14ac:dyDescent="0.15">
      <c r="A10" s="281"/>
      <c r="B10" s="308"/>
      <c r="C10" s="307"/>
      <c r="D10" s="329"/>
      <c r="E10" s="328" t="s">
        <v>245</v>
      </c>
      <c r="F10" s="321">
        <v>0</v>
      </c>
      <c r="G10" s="320">
        <v>0</v>
      </c>
      <c r="H10" s="320">
        <v>0</v>
      </c>
      <c r="I10" s="327">
        <v>0</v>
      </c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86"/>
      <c r="AD10" s="385"/>
    </row>
    <row r="11" spans="1:30" s="275" customFormat="1" ht="20.25" customHeight="1" x14ac:dyDescent="0.15">
      <c r="A11" s="281"/>
      <c r="B11" s="308"/>
      <c r="C11" s="307"/>
      <c r="D11" s="329"/>
      <c r="E11" s="328" t="s">
        <v>244</v>
      </c>
      <c r="F11" s="321">
        <v>0</v>
      </c>
      <c r="G11" s="320">
        <v>0</v>
      </c>
      <c r="H11" s="320">
        <v>0</v>
      </c>
      <c r="I11" s="327">
        <v>0</v>
      </c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86"/>
      <c r="AD11" s="385"/>
    </row>
    <row r="12" spans="1:30" s="275" customFormat="1" ht="20.25" customHeight="1" x14ac:dyDescent="0.15">
      <c r="A12" s="281"/>
      <c r="B12" s="308"/>
      <c r="C12" s="307"/>
      <c r="D12" s="326"/>
      <c r="E12" s="325" t="s">
        <v>243</v>
      </c>
      <c r="F12" s="324">
        <v>0</v>
      </c>
      <c r="G12" s="323">
        <v>0</v>
      </c>
      <c r="H12" s="323">
        <v>0</v>
      </c>
      <c r="I12" s="322">
        <v>0</v>
      </c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87"/>
      <c r="AD12" s="385"/>
    </row>
    <row r="13" spans="1:30" s="275" customFormat="1" ht="20.25" customHeight="1" x14ac:dyDescent="0.15">
      <c r="A13" s="281"/>
      <c r="B13" s="308"/>
      <c r="C13" s="307"/>
      <c r="D13" s="611" t="s">
        <v>242</v>
      </c>
      <c r="E13" s="612"/>
      <c r="F13" s="321">
        <f t="shared" ref="F13:AC13" si="3">F14</f>
        <v>0</v>
      </c>
      <c r="G13" s="320">
        <f t="shared" si="3"/>
        <v>0</v>
      </c>
      <c r="H13" s="320">
        <f t="shared" si="3"/>
        <v>0</v>
      </c>
      <c r="I13" s="320">
        <f t="shared" si="3"/>
        <v>0</v>
      </c>
      <c r="J13" s="319">
        <f t="shared" si="3"/>
        <v>0</v>
      </c>
      <c r="K13" s="319">
        <f t="shared" si="3"/>
        <v>0</v>
      </c>
      <c r="L13" s="319">
        <f t="shared" si="3"/>
        <v>0</v>
      </c>
      <c r="M13" s="319">
        <f t="shared" si="3"/>
        <v>0</v>
      </c>
      <c r="N13" s="319">
        <f t="shared" si="3"/>
        <v>0</v>
      </c>
      <c r="O13" s="319">
        <f t="shared" si="3"/>
        <v>0</v>
      </c>
      <c r="P13" s="319">
        <f t="shared" si="3"/>
        <v>0</v>
      </c>
      <c r="Q13" s="319">
        <f t="shared" si="3"/>
        <v>0</v>
      </c>
      <c r="R13" s="319">
        <f t="shared" si="3"/>
        <v>0</v>
      </c>
      <c r="S13" s="319">
        <f t="shared" si="3"/>
        <v>0</v>
      </c>
      <c r="T13" s="319">
        <f t="shared" si="3"/>
        <v>0</v>
      </c>
      <c r="U13" s="319">
        <f t="shared" si="3"/>
        <v>0</v>
      </c>
      <c r="V13" s="319">
        <f t="shared" si="3"/>
        <v>0</v>
      </c>
      <c r="W13" s="319">
        <f t="shared" si="3"/>
        <v>0</v>
      </c>
      <c r="X13" s="319">
        <f t="shared" si="3"/>
        <v>0</v>
      </c>
      <c r="Y13" s="319">
        <f t="shared" si="3"/>
        <v>0</v>
      </c>
      <c r="Z13" s="319">
        <f t="shared" si="3"/>
        <v>0</v>
      </c>
      <c r="AA13" s="319">
        <f t="shared" si="3"/>
        <v>0</v>
      </c>
      <c r="AB13" s="319">
        <f t="shared" si="3"/>
        <v>0</v>
      </c>
      <c r="AC13" s="388">
        <f t="shared" si="3"/>
        <v>0</v>
      </c>
      <c r="AD13" s="385"/>
    </row>
    <row r="14" spans="1:30" s="275" customFormat="1" ht="20.25" customHeight="1" x14ac:dyDescent="0.15">
      <c r="A14" s="281"/>
      <c r="B14" s="308"/>
      <c r="C14" s="307"/>
      <c r="D14" s="318"/>
      <c r="E14" s="317" t="s">
        <v>22</v>
      </c>
      <c r="F14" s="316">
        <v>0</v>
      </c>
      <c r="G14" s="315">
        <v>0</v>
      </c>
      <c r="H14" s="315">
        <v>0</v>
      </c>
      <c r="I14" s="314">
        <v>0</v>
      </c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89"/>
      <c r="AD14" s="385"/>
    </row>
    <row r="15" spans="1:30" s="275" customFormat="1" ht="20.25" customHeight="1" x14ac:dyDescent="0.15">
      <c r="A15" s="281"/>
      <c r="B15" s="287" t="s">
        <v>241</v>
      </c>
      <c r="C15" s="587" t="s">
        <v>240</v>
      </c>
      <c r="D15" s="587"/>
      <c r="E15" s="587"/>
      <c r="F15" s="313">
        <f t="shared" ref="F15:AC15" si="4">F16</f>
        <v>0</v>
      </c>
      <c r="G15" s="311">
        <f t="shared" si="4"/>
        <v>0</v>
      </c>
      <c r="H15" s="311">
        <f t="shared" si="4"/>
        <v>0</v>
      </c>
      <c r="I15" s="312">
        <f t="shared" si="4"/>
        <v>0</v>
      </c>
      <c r="J15" s="311">
        <f t="shared" si="4"/>
        <v>0</v>
      </c>
      <c r="K15" s="311">
        <f t="shared" si="4"/>
        <v>0</v>
      </c>
      <c r="L15" s="311">
        <f t="shared" si="4"/>
        <v>0</v>
      </c>
      <c r="M15" s="311">
        <f t="shared" si="4"/>
        <v>0</v>
      </c>
      <c r="N15" s="311">
        <f t="shared" si="4"/>
        <v>0</v>
      </c>
      <c r="O15" s="311">
        <f t="shared" si="4"/>
        <v>0</v>
      </c>
      <c r="P15" s="311">
        <f t="shared" si="4"/>
        <v>0</v>
      </c>
      <c r="Q15" s="311">
        <f t="shared" si="4"/>
        <v>0</v>
      </c>
      <c r="R15" s="311">
        <f t="shared" si="4"/>
        <v>0</v>
      </c>
      <c r="S15" s="311">
        <f t="shared" si="4"/>
        <v>0</v>
      </c>
      <c r="T15" s="311">
        <f t="shared" si="4"/>
        <v>0</v>
      </c>
      <c r="U15" s="311">
        <f t="shared" si="4"/>
        <v>0</v>
      </c>
      <c r="V15" s="311">
        <f t="shared" si="4"/>
        <v>0</v>
      </c>
      <c r="W15" s="311">
        <f t="shared" si="4"/>
        <v>0</v>
      </c>
      <c r="X15" s="311">
        <f t="shared" si="4"/>
        <v>0</v>
      </c>
      <c r="Y15" s="311">
        <f t="shared" si="4"/>
        <v>0</v>
      </c>
      <c r="Z15" s="311">
        <f t="shared" si="4"/>
        <v>0</v>
      </c>
      <c r="AA15" s="311">
        <f t="shared" si="4"/>
        <v>0</v>
      </c>
      <c r="AB15" s="311">
        <f t="shared" si="4"/>
        <v>0</v>
      </c>
      <c r="AC15" s="390">
        <f t="shared" si="4"/>
        <v>0</v>
      </c>
      <c r="AD15" s="385"/>
    </row>
    <row r="16" spans="1:30" s="275" customFormat="1" ht="20.25" customHeight="1" x14ac:dyDescent="0.15">
      <c r="A16" s="281"/>
      <c r="B16" s="308"/>
      <c r="C16" s="309" t="s">
        <v>214</v>
      </c>
      <c r="D16" s="589" t="s">
        <v>239</v>
      </c>
      <c r="E16" s="589"/>
      <c r="F16" s="286">
        <f t="shared" ref="F16:AC16" si="5">SUM(F17:F19)</f>
        <v>0</v>
      </c>
      <c r="G16" s="284">
        <f t="shared" si="5"/>
        <v>0</v>
      </c>
      <c r="H16" s="284">
        <f t="shared" si="5"/>
        <v>0</v>
      </c>
      <c r="I16" s="284">
        <f t="shared" si="5"/>
        <v>0</v>
      </c>
      <c r="J16" s="284">
        <f t="shared" si="5"/>
        <v>0</v>
      </c>
      <c r="K16" s="284">
        <f t="shared" si="5"/>
        <v>0</v>
      </c>
      <c r="L16" s="284">
        <f t="shared" si="5"/>
        <v>0</v>
      </c>
      <c r="M16" s="284">
        <f t="shared" si="5"/>
        <v>0</v>
      </c>
      <c r="N16" s="284">
        <f t="shared" si="5"/>
        <v>0</v>
      </c>
      <c r="O16" s="284">
        <f t="shared" si="5"/>
        <v>0</v>
      </c>
      <c r="P16" s="284">
        <f t="shared" si="5"/>
        <v>0</v>
      </c>
      <c r="Q16" s="284">
        <f t="shared" si="5"/>
        <v>0</v>
      </c>
      <c r="R16" s="284">
        <f t="shared" si="5"/>
        <v>0</v>
      </c>
      <c r="S16" s="284">
        <f t="shared" si="5"/>
        <v>0</v>
      </c>
      <c r="T16" s="284">
        <f t="shared" si="5"/>
        <v>0</v>
      </c>
      <c r="U16" s="284">
        <f t="shared" si="5"/>
        <v>0</v>
      </c>
      <c r="V16" s="284">
        <f t="shared" si="5"/>
        <v>0</v>
      </c>
      <c r="W16" s="284">
        <f t="shared" si="5"/>
        <v>0</v>
      </c>
      <c r="X16" s="284">
        <f t="shared" si="5"/>
        <v>0</v>
      </c>
      <c r="Y16" s="284">
        <f t="shared" si="5"/>
        <v>0</v>
      </c>
      <c r="Z16" s="284">
        <f t="shared" si="5"/>
        <v>0</v>
      </c>
      <c r="AA16" s="284">
        <f t="shared" si="5"/>
        <v>0</v>
      </c>
      <c r="AB16" s="284">
        <f t="shared" si="5"/>
        <v>0</v>
      </c>
      <c r="AC16" s="391">
        <f t="shared" si="5"/>
        <v>0</v>
      </c>
      <c r="AD16" s="385"/>
    </row>
    <row r="17" spans="1:30" s="275" customFormat="1" ht="20.25" customHeight="1" x14ac:dyDescent="0.15">
      <c r="A17" s="281"/>
      <c r="B17" s="308"/>
      <c r="C17" s="307"/>
      <c r="D17" s="589" t="s">
        <v>273</v>
      </c>
      <c r="E17" s="589"/>
      <c r="F17" s="344"/>
      <c r="G17" s="345"/>
      <c r="H17" s="345"/>
      <c r="I17" s="346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  <c r="X17" s="345"/>
      <c r="Y17" s="345"/>
      <c r="Z17" s="345"/>
      <c r="AA17" s="345"/>
      <c r="AB17" s="345"/>
      <c r="AC17" s="392"/>
      <c r="AD17" s="385"/>
    </row>
    <row r="18" spans="1:30" s="275" customFormat="1" ht="20.25" customHeight="1" x14ac:dyDescent="0.15">
      <c r="A18" s="281"/>
      <c r="B18" s="306"/>
      <c r="C18" s="307"/>
      <c r="D18" s="304"/>
      <c r="E18" s="304"/>
      <c r="F18" s="348"/>
      <c r="G18" s="349"/>
      <c r="H18" s="349"/>
      <c r="I18" s="350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93"/>
      <c r="AD18" s="385"/>
    </row>
    <row r="19" spans="1:30" s="275" customFormat="1" ht="20.25" customHeight="1" x14ac:dyDescent="0.15">
      <c r="A19" s="281"/>
      <c r="B19" s="306"/>
      <c r="C19" s="305"/>
      <c r="D19" s="304"/>
      <c r="E19" s="304"/>
      <c r="F19" s="348"/>
      <c r="G19" s="349"/>
      <c r="H19" s="349"/>
      <c r="I19" s="350"/>
      <c r="J19" s="349"/>
      <c r="K19" s="349"/>
      <c r="L19" s="349"/>
      <c r="M19" s="349"/>
      <c r="N19" s="349"/>
      <c r="O19" s="349"/>
      <c r="P19" s="349"/>
      <c r="Q19" s="349"/>
      <c r="R19" s="349"/>
      <c r="S19" s="349"/>
      <c r="T19" s="349"/>
      <c r="U19" s="349"/>
      <c r="V19" s="349"/>
      <c r="W19" s="349"/>
      <c r="X19" s="349"/>
      <c r="Y19" s="349"/>
      <c r="Z19" s="349"/>
      <c r="AA19" s="349"/>
      <c r="AB19" s="349"/>
      <c r="AC19" s="393"/>
      <c r="AD19" s="385"/>
    </row>
    <row r="20" spans="1:30" s="275" customFormat="1" ht="20.25" customHeight="1" thickBot="1" x14ac:dyDescent="0.2">
      <c r="A20" s="281"/>
      <c r="B20" s="296" t="s">
        <v>238</v>
      </c>
      <c r="C20" s="588" t="s">
        <v>237</v>
      </c>
      <c r="D20" s="594"/>
      <c r="E20" s="594"/>
      <c r="F20" s="279">
        <f t="shared" ref="F20:AC20" si="6">F7-F15</f>
        <v>0</v>
      </c>
      <c r="G20" s="277">
        <f t="shared" si="6"/>
        <v>0</v>
      </c>
      <c r="H20" s="277">
        <f t="shared" si="6"/>
        <v>0</v>
      </c>
      <c r="I20" s="278">
        <f t="shared" si="6"/>
        <v>0</v>
      </c>
      <c r="J20" s="277">
        <f t="shared" si="6"/>
        <v>0</v>
      </c>
      <c r="K20" s="277">
        <f t="shared" si="6"/>
        <v>0</v>
      </c>
      <c r="L20" s="277">
        <f t="shared" si="6"/>
        <v>0</v>
      </c>
      <c r="M20" s="277">
        <f t="shared" si="6"/>
        <v>0</v>
      </c>
      <c r="N20" s="277">
        <f t="shared" si="6"/>
        <v>0</v>
      </c>
      <c r="O20" s="277">
        <f t="shared" si="6"/>
        <v>0</v>
      </c>
      <c r="P20" s="277">
        <f t="shared" si="6"/>
        <v>0</v>
      </c>
      <c r="Q20" s="277">
        <f t="shared" si="6"/>
        <v>0</v>
      </c>
      <c r="R20" s="277">
        <f t="shared" si="6"/>
        <v>0</v>
      </c>
      <c r="S20" s="277">
        <f t="shared" si="6"/>
        <v>0</v>
      </c>
      <c r="T20" s="277">
        <f t="shared" si="6"/>
        <v>0</v>
      </c>
      <c r="U20" s="277">
        <f t="shared" si="6"/>
        <v>0</v>
      </c>
      <c r="V20" s="277">
        <f t="shared" si="6"/>
        <v>0</v>
      </c>
      <c r="W20" s="277">
        <f t="shared" si="6"/>
        <v>0</v>
      </c>
      <c r="X20" s="277">
        <f t="shared" si="6"/>
        <v>0</v>
      </c>
      <c r="Y20" s="277">
        <f t="shared" si="6"/>
        <v>0</v>
      </c>
      <c r="Z20" s="277">
        <f t="shared" si="6"/>
        <v>0</v>
      </c>
      <c r="AA20" s="277">
        <f t="shared" si="6"/>
        <v>0</v>
      </c>
      <c r="AB20" s="277">
        <f t="shared" si="6"/>
        <v>0</v>
      </c>
      <c r="AC20" s="276">
        <f t="shared" si="6"/>
        <v>0</v>
      </c>
    </row>
    <row r="21" spans="1:30" s="275" customFormat="1" ht="20.25" customHeight="1" x14ac:dyDescent="0.15">
      <c r="A21" s="281"/>
      <c r="B21" s="303" t="s">
        <v>236</v>
      </c>
      <c r="C21" s="592" t="s">
        <v>235</v>
      </c>
      <c r="D21" s="592"/>
      <c r="E21" s="592"/>
      <c r="F21" s="302">
        <f t="shared" ref="F21:AC21" si="7">SUM(F22)</f>
        <v>0</v>
      </c>
      <c r="G21" s="300">
        <f t="shared" si="7"/>
        <v>0</v>
      </c>
      <c r="H21" s="300">
        <f t="shared" si="7"/>
        <v>0</v>
      </c>
      <c r="I21" s="301">
        <f t="shared" si="7"/>
        <v>0</v>
      </c>
      <c r="J21" s="300">
        <f t="shared" si="7"/>
        <v>0</v>
      </c>
      <c r="K21" s="300">
        <f t="shared" si="7"/>
        <v>0</v>
      </c>
      <c r="L21" s="300">
        <f t="shared" si="7"/>
        <v>0</v>
      </c>
      <c r="M21" s="300">
        <f t="shared" si="7"/>
        <v>0</v>
      </c>
      <c r="N21" s="300">
        <f t="shared" si="7"/>
        <v>0</v>
      </c>
      <c r="O21" s="300">
        <f t="shared" si="7"/>
        <v>0</v>
      </c>
      <c r="P21" s="300">
        <f t="shared" si="7"/>
        <v>0</v>
      </c>
      <c r="Q21" s="300">
        <f t="shared" si="7"/>
        <v>0</v>
      </c>
      <c r="R21" s="300">
        <f t="shared" si="7"/>
        <v>0</v>
      </c>
      <c r="S21" s="300">
        <f t="shared" si="7"/>
        <v>0</v>
      </c>
      <c r="T21" s="300">
        <f t="shared" si="7"/>
        <v>0</v>
      </c>
      <c r="U21" s="300">
        <f t="shared" si="7"/>
        <v>0</v>
      </c>
      <c r="V21" s="300">
        <f t="shared" si="7"/>
        <v>0</v>
      </c>
      <c r="W21" s="300">
        <f t="shared" si="7"/>
        <v>0</v>
      </c>
      <c r="X21" s="300">
        <f t="shared" si="7"/>
        <v>0</v>
      </c>
      <c r="Y21" s="300">
        <f t="shared" si="7"/>
        <v>0</v>
      </c>
      <c r="Z21" s="300">
        <f t="shared" si="7"/>
        <v>0</v>
      </c>
      <c r="AA21" s="300">
        <f t="shared" si="7"/>
        <v>0</v>
      </c>
      <c r="AB21" s="300">
        <f t="shared" si="7"/>
        <v>0</v>
      </c>
      <c r="AC21" s="299">
        <f t="shared" si="7"/>
        <v>0</v>
      </c>
    </row>
    <row r="22" spans="1:30" s="275" customFormat="1" ht="20.25" customHeight="1" x14ac:dyDescent="0.15">
      <c r="A22" s="281"/>
      <c r="B22" s="282"/>
      <c r="C22" s="298" t="s">
        <v>214</v>
      </c>
      <c r="D22" s="587" t="s">
        <v>234</v>
      </c>
      <c r="E22" s="591"/>
      <c r="F22" s="351"/>
      <c r="G22" s="352"/>
      <c r="H22" s="352"/>
      <c r="I22" s="353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94"/>
      <c r="AD22" s="385"/>
    </row>
    <row r="23" spans="1:30" s="275" customFormat="1" ht="20.25" customHeight="1" x14ac:dyDescent="0.15">
      <c r="A23" s="281"/>
      <c r="B23" s="297" t="s">
        <v>233</v>
      </c>
      <c r="C23" s="587" t="s">
        <v>232</v>
      </c>
      <c r="D23" s="587"/>
      <c r="E23" s="587"/>
      <c r="F23" s="344"/>
      <c r="G23" s="345"/>
      <c r="H23" s="345"/>
      <c r="I23" s="346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  <c r="X23" s="345"/>
      <c r="Y23" s="345"/>
      <c r="Z23" s="345"/>
      <c r="AA23" s="345"/>
      <c r="AB23" s="345"/>
      <c r="AC23" s="347"/>
    </row>
    <row r="24" spans="1:30" s="275" customFormat="1" ht="20.25" customHeight="1" thickBot="1" x14ac:dyDescent="0.2">
      <c r="A24" s="281"/>
      <c r="B24" s="296" t="s">
        <v>231</v>
      </c>
      <c r="C24" s="588" t="s">
        <v>230</v>
      </c>
      <c r="D24" s="588"/>
      <c r="E24" s="588"/>
      <c r="F24" s="295">
        <f t="shared" ref="F24:AC24" si="8">F21-F23</f>
        <v>0</v>
      </c>
      <c r="G24" s="293">
        <f t="shared" si="8"/>
        <v>0</v>
      </c>
      <c r="H24" s="293">
        <f t="shared" si="8"/>
        <v>0</v>
      </c>
      <c r="I24" s="294">
        <f t="shared" si="8"/>
        <v>0</v>
      </c>
      <c r="J24" s="293">
        <f t="shared" si="8"/>
        <v>0</v>
      </c>
      <c r="K24" s="293">
        <f t="shared" si="8"/>
        <v>0</v>
      </c>
      <c r="L24" s="293">
        <f t="shared" si="8"/>
        <v>0</v>
      </c>
      <c r="M24" s="293">
        <f t="shared" si="8"/>
        <v>0</v>
      </c>
      <c r="N24" s="293">
        <f t="shared" si="8"/>
        <v>0</v>
      </c>
      <c r="O24" s="293">
        <f t="shared" si="8"/>
        <v>0</v>
      </c>
      <c r="P24" s="293">
        <f t="shared" si="8"/>
        <v>0</v>
      </c>
      <c r="Q24" s="293">
        <f t="shared" si="8"/>
        <v>0</v>
      </c>
      <c r="R24" s="293">
        <f t="shared" si="8"/>
        <v>0</v>
      </c>
      <c r="S24" s="293">
        <f t="shared" si="8"/>
        <v>0</v>
      </c>
      <c r="T24" s="293">
        <f t="shared" si="8"/>
        <v>0</v>
      </c>
      <c r="U24" s="293">
        <f t="shared" si="8"/>
        <v>0</v>
      </c>
      <c r="V24" s="293">
        <f t="shared" si="8"/>
        <v>0</v>
      </c>
      <c r="W24" s="293">
        <f t="shared" si="8"/>
        <v>0</v>
      </c>
      <c r="X24" s="293">
        <f t="shared" si="8"/>
        <v>0</v>
      </c>
      <c r="Y24" s="293">
        <f t="shared" si="8"/>
        <v>0</v>
      </c>
      <c r="Z24" s="293">
        <f t="shared" si="8"/>
        <v>0</v>
      </c>
      <c r="AA24" s="293">
        <f t="shared" si="8"/>
        <v>0</v>
      </c>
      <c r="AB24" s="293">
        <f t="shared" si="8"/>
        <v>0</v>
      </c>
      <c r="AC24" s="292">
        <f t="shared" si="8"/>
        <v>0</v>
      </c>
    </row>
    <row r="25" spans="1:30" s="275" customFormat="1" ht="20.25" customHeight="1" x14ac:dyDescent="0.15">
      <c r="A25" s="281"/>
      <c r="B25" s="291" t="s">
        <v>229</v>
      </c>
      <c r="C25" s="592" t="s">
        <v>228</v>
      </c>
      <c r="D25" s="593"/>
      <c r="E25" s="593"/>
      <c r="F25" s="290">
        <f t="shared" ref="F25:AC25" si="9">F20+F24</f>
        <v>0</v>
      </c>
      <c r="G25" s="288">
        <f t="shared" si="9"/>
        <v>0</v>
      </c>
      <c r="H25" s="288">
        <f t="shared" si="9"/>
        <v>0</v>
      </c>
      <c r="I25" s="289">
        <f t="shared" si="9"/>
        <v>0</v>
      </c>
      <c r="J25" s="288">
        <f t="shared" si="9"/>
        <v>0</v>
      </c>
      <c r="K25" s="288">
        <f t="shared" si="9"/>
        <v>0</v>
      </c>
      <c r="L25" s="288">
        <f t="shared" si="9"/>
        <v>0</v>
      </c>
      <c r="M25" s="288">
        <f t="shared" si="9"/>
        <v>0</v>
      </c>
      <c r="N25" s="288">
        <f t="shared" si="9"/>
        <v>0</v>
      </c>
      <c r="O25" s="288">
        <f t="shared" si="9"/>
        <v>0</v>
      </c>
      <c r="P25" s="288">
        <f t="shared" si="9"/>
        <v>0</v>
      </c>
      <c r="Q25" s="288">
        <f t="shared" si="9"/>
        <v>0</v>
      </c>
      <c r="R25" s="288">
        <f t="shared" si="9"/>
        <v>0</v>
      </c>
      <c r="S25" s="288">
        <f t="shared" si="9"/>
        <v>0</v>
      </c>
      <c r="T25" s="288">
        <f t="shared" si="9"/>
        <v>0</v>
      </c>
      <c r="U25" s="288">
        <f t="shared" si="9"/>
        <v>0</v>
      </c>
      <c r="V25" s="288">
        <f t="shared" si="9"/>
        <v>0</v>
      </c>
      <c r="W25" s="288">
        <f t="shared" si="9"/>
        <v>0</v>
      </c>
      <c r="X25" s="288">
        <f t="shared" si="9"/>
        <v>0</v>
      </c>
      <c r="Y25" s="288">
        <f t="shared" si="9"/>
        <v>0</v>
      </c>
      <c r="Z25" s="288">
        <f t="shared" si="9"/>
        <v>0</v>
      </c>
      <c r="AA25" s="288">
        <f t="shared" si="9"/>
        <v>0</v>
      </c>
      <c r="AB25" s="288">
        <f t="shared" si="9"/>
        <v>0</v>
      </c>
      <c r="AC25" s="395">
        <f t="shared" si="9"/>
        <v>0</v>
      </c>
    </row>
    <row r="26" spans="1:30" s="275" customFormat="1" ht="20.25" customHeight="1" x14ac:dyDescent="0.15">
      <c r="A26" s="281"/>
      <c r="B26" s="287" t="s">
        <v>227</v>
      </c>
      <c r="C26" s="587" t="s">
        <v>226</v>
      </c>
      <c r="D26" s="587"/>
      <c r="E26" s="587"/>
      <c r="F26" s="286">
        <f t="shared" ref="F26:AC26" si="10">SUM(F27:F28)</f>
        <v>0</v>
      </c>
      <c r="G26" s="284">
        <f t="shared" si="10"/>
        <v>0</v>
      </c>
      <c r="H26" s="284">
        <f t="shared" si="10"/>
        <v>0</v>
      </c>
      <c r="I26" s="285">
        <f t="shared" si="10"/>
        <v>0</v>
      </c>
      <c r="J26" s="284">
        <f t="shared" si="10"/>
        <v>0</v>
      </c>
      <c r="K26" s="284">
        <f t="shared" si="10"/>
        <v>0</v>
      </c>
      <c r="L26" s="284">
        <f t="shared" si="10"/>
        <v>0</v>
      </c>
      <c r="M26" s="284">
        <f t="shared" si="10"/>
        <v>0</v>
      </c>
      <c r="N26" s="284">
        <f t="shared" si="10"/>
        <v>0</v>
      </c>
      <c r="O26" s="284">
        <f t="shared" si="10"/>
        <v>0</v>
      </c>
      <c r="P26" s="284">
        <f t="shared" si="10"/>
        <v>0</v>
      </c>
      <c r="Q26" s="284">
        <f t="shared" si="10"/>
        <v>0</v>
      </c>
      <c r="R26" s="284">
        <f t="shared" si="10"/>
        <v>0</v>
      </c>
      <c r="S26" s="284">
        <f t="shared" si="10"/>
        <v>0</v>
      </c>
      <c r="T26" s="284">
        <f t="shared" si="10"/>
        <v>0</v>
      </c>
      <c r="U26" s="284">
        <f t="shared" si="10"/>
        <v>0</v>
      </c>
      <c r="V26" s="284">
        <f t="shared" si="10"/>
        <v>0</v>
      </c>
      <c r="W26" s="284">
        <f t="shared" si="10"/>
        <v>0</v>
      </c>
      <c r="X26" s="284">
        <f t="shared" si="10"/>
        <v>0</v>
      </c>
      <c r="Y26" s="284">
        <f t="shared" si="10"/>
        <v>0</v>
      </c>
      <c r="Z26" s="284">
        <f t="shared" si="10"/>
        <v>0</v>
      </c>
      <c r="AA26" s="284">
        <f t="shared" si="10"/>
        <v>0</v>
      </c>
      <c r="AB26" s="284">
        <f t="shared" si="10"/>
        <v>0</v>
      </c>
      <c r="AC26" s="391">
        <f t="shared" si="10"/>
        <v>0</v>
      </c>
      <c r="AD26" s="385"/>
    </row>
    <row r="27" spans="1:30" s="275" customFormat="1" ht="20.25" customHeight="1" x14ac:dyDescent="0.15">
      <c r="A27" s="281"/>
      <c r="B27" s="283"/>
      <c r="C27" s="590" t="s">
        <v>225</v>
      </c>
      <c r="D27" s="591"/>
      <c r="E27" s="591"/>
      <c r="F27" s="348"/>
      <c r="G27" s="349"/>
      <c r="H27" s="349"/>
      <c r="I27" s="350"/>
      <c r="J27" s="349"/>
      <c r="K27" s="349"/>
      <c r="L27" s="349"/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349"/>
      <c r="Z27" s="349"/>
      <c r="AA27" s="349"/>
      <c r="AB27" s="349"/>
      <c r="AC27" s="347"/>
    </row>
    <row r="28" spans="1:30" s="275" customFormat="1" ht="20.25" customHeight="1" x14ac:dyDescent="0.15">
      <c r="A28" s="281"/>
      <c r="B28" s="282"/>
      <c r="C28" s="590" t="s">
        <v>224</v>
      </c>
      <c r="D28" s="591"/>
      <c r="E28" s="591"/>
      <c r="F28" s="348"/>
      <c r="G28" s="349"/>
      <c r="H28" s="349"/>
      <c r="I28" s="350"/>
      <c r="J28" s="349"/>
      <c r="K28" s="349"/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49"/>
      <c r="Z28" s="349"/>
      <c r="AA28" s="349"/>
      <c r="AB28" s="349"/>
      <c r="AC28" s="393"/>
      <c r="AD28" s="385"/>
    </row>
    <row r="29" spans="1:30" s="275" customFormat="1" ht="20.25" customHeight="1" thickBot="1" x14ac:dyDescent="0.2">
      <c r="A29" s="281"/>
      <c r="B29" s="280" t="s">
        <v>223</v>
      </c>
      <c r="C29" s="588" t="s">
        <v>222</v>
      </c>
      <c r="D29" s="594"/>
      <c r="E29" s="594"/>
      <c r="F29" s="279">
        <f t="shared" ref="F29:AC29" si="11">F25-F26</f>
        <v>0</v>
      </c>
      <c r="G29" s="277">
        <f t="shared" si="11"/>
        <v>0</v>
      </c>
      <c r="H29" s="277">
        <f t="shared" si="11"/>
        <v>0</v>
      </c>
      <c r="I29" s="278">
        <f t="shared" si="11"/>
        <v>0</v>
      </c>
      <c r="J29" s="277">
        <f t="shared" si="11"/>
        <v>0</v>
      </c>
      <c r="K29" s="277">
        <f t="shared" si="11"/>
        <v>0</v>
      </c>
      <c r="L29" s="277">
        <f t="shared" si="11"/>
        <v>0</v>
      </c>
      <c r="M29" s="277">
        <f t="shared" si="11"/>
        <v>0</v>
      </c>
      <c r="N29" s="277">
        <f t="shared" si="11"/>
        <v>0</v>
      </c>
      <c r="O29" s="277">
        <f t="shared" si="11"/>
        <v>0</v>
      </c>
      <c r="P29" s="277">
        <f t="shared" si="11"/>
        <v>0</v>
      </c>
      <c r="Q29" s="277">
        <f t="shared" si="11"/>
        <v>0</v>
      </c>
      <c r="R29" s="277">
        <f t="shared" si="11"/>
        <v>0</v>
      </c>
      <c r="S29" s="277">
        <f t="shared" si="11"/>
        <v>0</v>
      </c>
      <c r="T29" s="277">
        <f t="shared" si="11"/>
        <v>0</v>
      </c>
      <c r="U29" s="277">
        <f t="shared" si="11"/>
        <v>0</v>
      </c>
      <c r="V29" s="277">
        <f t="shared" si="11"/>
        <v>0</v>
      </c>
      <c r="W29" s="277">
        <f t="shared" si="11"/>
        <v>0</v>
      </c>
      <c r="X29" s="277">
        <f t="shared" si="11"/>
        <v>0</v>
      </c>
      <c r="Y29" s="277">
        <f t="shared" si="11"/>
        <v>0</v>
      </c>
      <c r="Z29" s="277">
        <f t="shared" si="11"/>
        <v>0</v>
      </c>
      <c r="AA29" s="277">
        <f t="shared" si="11"/>
        <v>0</v>
      </c>
      <c r="AB29" s="277">
        <f t="shared" si="11"/>
        <v>0</v>
      </c>
      <c r="AC29" s="276">
        <f t="shared" si="11"/>
        <v>0</v>
      </c>
    </row>
    <row r="30" spans="1:30" s="252" customFormat="1" ht="20.25" customHeight="1" x14ac:dyDescent="0.15">
      <c r="B30" s="256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</row>
    <row r="31" spans="1:30" s="252" customFormat="1" ht="20.25" customHeight="1" thickBot="1" x14ac:dyDescent="0.2">
      <c r="B31" s="269" t="s">
        <v>208</v>
      </c>
      <c r="C31" s="268" t="s">
        <v>221</v>
      </c>
      <c r="D31" s="249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335" t="s">
        <v>250</v>
      </c>
    </row>
    <row r="32" spans="1:30" s="252" customFormat="1" ht="20.25" customHeight="1" x14ac:dyDescent="0.15">
      <c r="A32" s="263"/>
      <c r="B32" s="602" t="s">
        <v>206</v>
      </c>
      <c r="C32" s="603"/>
      <c r="D32" s="603"/>
      <c r="E32" s="603"/>
      <c r="F32" s="606" t="s">
        <v>252</v>
      </c>
      <c r="G32" s="603"/>
      <c r="H32" s="603"/>
      <c r="I32" s="603"/>
      <c r="J32" s="595" t="s">
        <v>205</v>
      </c>
      <c r="K32" s="596"/>
      <c r="L32" s="596"/>
      <c r="M32" s="596"/>
      <c r="N32" s="596"/>
      <c r="O32" s="596"/>
      <c r="P32" s="596"/>
      <c r="Q32" s="596"/>
      <c r="R32" s="596"/>
      <c r="S32" s="596"/>
      <c r="T32" s="596"/>
      <c r="U32" s="596"/>
      <c r="V32" s="596"/>
      <c r="W32" s="596"/>
      <c r="X32" s="596"/>
      <c r="Y32" s="596"/>
      <c r="Z32" s="596"/>
      <c r="AA32" s="596"/>
      <c r="AB32" s="596"/>
      <c r="AC32" s="596"/>
      <c r="AD32" s="381"/>
    </row>
    <row r="33" spans="1:30" s="252" customFormat="1" ht="20.25" customHeight="1" thickBot="1" x14ac:dyDescent="0.2">
      <c r="A33" s="263"/>
      <c r="B33" s="604"/>
      <c r="C33" s="605"/>
      <c r="D33" s="605"/>
      <c r="E33" s="605"/>
      <c r="F33" s="422" t="s">
        <v>204</v>
      </c>
      <c r="G33" s="423" t="s">
        <v>203</v>
      </c>
      <c r="H33" s="423" t="s">
        <v>202</v>
      </c>
      <c r="I33" s="424" t="s">
        <v>201</v>
      </c>
      <c r="J33" s="423" t="s">
        <v>200</v>
      </c>
      <c r="K33" s="425" t="s">
        <v>199</v>
      </c>
      <c r="L33" s="423" t="s">
        <v>198</v>
      </c>
      <c r="M33" s="425" t="s">
        <v>197</v>
      </c>
      <c r="N33" s="423" t="s">
        <v>196</v>
      </c>
      <c r="O33" s="425" t="s">
        <v>195</v>
      </c>
      <c r="P33" s="423" t="s">
        <v>194</v>
      </c>
      <c r="Q33" s="425" t="s">
        <v>193</v>
      </c>
      <c r="R33" s="423" t="s">
        <v>192</v>
      </c>
      <c r="S33" s="425" t="s">
        <v>191</v>
      </c>
      <c r="T33" s="423" t="s">
        <v>190</v>
      </c>
      <c r="U33" s="425" t="s">
        <v>189</v>
      </c>
      <c r="V33" s="423" t="s">
        <v>188</v>
      </c>
      <c r="W33" s="425" t="s">
        <v>187</v>
      </c>
      <c r="X33" s="423" t="s">
        <v>186</v>
      </c>
      <c r="Y33" s="425" t="s">
        <v>185</v>
      </c>
      <c r="Z33" s="423" t="s">
        <v>184</v>
      </c>
      <c r="AA33" s="425" t="s">
        <v>183</v>
      </c>
      <c r="AB33" s="423" t="s">
        <v>182</v>
      </c>
      <c r="AC33" s="426" t="s">
        <v>181</v>
      </c>
    </row>
    <row r="34" spans="1:30" s="252" customFormat="1" ht="20.25" customHeight="1" x14ac:dyDescent="0.15">
      <c r="A34" s="263"/>
      <c r="B34" s="630" t="s">
        <v>220</v>
      </c>
      <c r="C34" s="631"/>
      <c r="D34" s="631"/>
      <c r="E34" s="631"/>
      <c r="F34" s="354"/>
      <c r="G34" s="355"/>
      <c r="H34" s="355"/>
      <c r="I34" s="356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5"/>
      <c r="V34" s="355"/>
      <c r="W34" s="355"/>
      <c r="X34" s="355"/>
      <c r="Y34" s="355"/>
      <c r="Z34" s="355"/>
      <c r="AA34" s="355"/>
      <c r="AB34" s="355"/>
      <c r="AC34" s="396"/>
    </row>
    <row r="35" spans="1:30" s="252" customFormat="1" ht="20.25" customHeight="1" x14ac:dyDescent="0.15">
      <c r="A35" s="263"/>
      <c r="B35" s="273"/>
      <c r="C35" s="274" t="s">
        <v>214</v>
      </c>
      <c r="D35" s="629" t="s">
        <v>219</v>
      </c>
      <c r="E35" s="610"/>
      <c r="F35" s="357"/>
      <c r="G35" s="358"/>
      <c r="H35" s="358"/>
      <c r="I35" s="359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60"/>
    </row>
    <row r="36" spans="1:30" s="252" customFormat="1" ht="20.25" customHeight="1" x14ac:dyDescent="0.15">
      <c r="A36" s="263"/>
      <c r="B36" s="273"/>
      <c r="C36" s="272" t="s">
        <v>214</v>
      </c>
      <c r="D36" s="613" t="s">
        <v>218</v>
      </c>
      <c r="E36" s="614"/>
      <c r="F36" s="361"/>
      <c r="G36" s="342"/>
      <c r="H36" s="342"/>
      <c r="I36" s="36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342"/>
      <c r="AB36" s="342"/>
      <c r="AC36" s="343"/>
    </row>
    <row r="37" spans="1:30" s="252" customFormat="1" ht="20.25" customHeight="1" x14ac:dyDescent="0.15">
      <c r="A37" s="263"/>
      <c r="B37" s="273"/>
      <c r="C37" s="272" t="s">
        <v>214</v>
      </c>
      <c r="D37" s="613" t="s">
        <v>215</v>
      </c>
      <c r="E37" s="614"/>
      <c r="F37" s="361"/>
      <c r="G37" s="342"/>
      <c r="H37" s="342"/>
      <c r="I37" s="36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89"/>
      <c r="AD37" s="381"/>
    </row>
    <row r="38" spans="1:30" s="252" customFormat="1" ht="20.25" customHeight="1" x14ac:dyDescent="0.15">
      <c r="A38" s="263"/>
      <c r="B38" s="273"/>
      <c r="C38" s="270" t="s">
        <v>214</v>
      </c>
      <c r="D38" s="615" t="s">
        <v>213</v>
      </c>
      <c r="E38" s="616"/>
      <c r="F38" s="363"/>
      <c r="G38" s="364"/>
      <c r="H38" s="364"/>
      <c r="I38" s="365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97"/>
      <c r="AD38" s="381"/>
    </row>
    <row r="39" spans="1:30" s="252" customFormat="1" ht="20.25" customHeight="1" x14ac:dyDescent="0.15">
      <c r="A39" s="263"/>
      <c r="B39" s="627" t="s">
        <v>217</v>
      </c>
      <c r="C39" s="628"/>
      <c r="D39" s="628"/>
      <c r="E39" s="628"/>
      <c r="F39" s="366"/>
      <c r="G39" s="367"/>
      <c r="H39" s="367"/>
      <c r="I39" s="368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7"/>
      <c r="V39" s="367"/>
      <c r="W39" s="367"/>
      <c r="X39" s="367"/>
      <c r="Y39" s="367"/>
      <c r="Z39" s="367"/>
      <c r="AA39" s="367"/>
      <c r="AB39" s="367"/>
      <c r="AC39" s="369"/>
    </row>
    <row r="40" spans="1:30" s="252" customFormat="1" ht="20.25" customHeight="1" x14ac:dyDescent="0.15">
      <c r="A40" s="263"/>
      <c r="B40" s="273"/>
      <c r="C40" s="274" t="s">
        <v>214</v>
      </c>
      <c r="D40" s="629" t="s">
        <v>216</v>
      </c>
      <c r="E40" s="610"/>
      <c r="F40" s="357"/>
      <c r="G40" s="358"/>
      <c r="H40" s="358"/>
      <c r="I40" s="359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98"/>
      <c r="AD40" s="381"/>
    </row>
    <row r="41" spans="1:30" s="252" customFormat="1" ht="20.25" customHeight="1" x14ac:dyDescent="0.15">
      <c r="A41" s="263"/>
      <c r="B41" s="273"/>
      <c r="C41" s="272" t="s">
        <v>214</v>
      </c>
      <c r="D41" s="613" t="s">
        <v>215</v>
      </c>
      <c r="E41" s="614"/>
      <c r="F41" s="361"/>
      <c r="G41" s="342"/>
      <c r="H41" s="342"/>
      <c r="I41" s="362"/>
      <c r="J41" s="342"/>
      <c r="K41" s="370"/>
      <c r="L41" s="370"/>
      <c r="M41" s="370"/>
      <c r="N41" s="370"/>
      <c r="O41" s="370"/>
      <c r="P41" s="370"/>
      <c r="Q41" s="370"/>
      <c r="R41" s="370"/>
      <c r="S41" s="370"/>
      <c r="T41" s="370"/>
      <c r="U41" s="370"/>
      <c r="V41" s="370"/>
      <c r="W41" s="370"/>
      <c r="X41" s="370"/>
      <c r="Y41" s="370"/>
      <c r="Z41" s="370"/>
      <c r="AA41" s="370"/>
      <c r="AB41" s="370"/>
      <c r="AC41" s="362"/>
      <c r="AD41" s="381"/>
    </row>
    <row r="42" spans="1:30" s="252" customFormat="1" ht="20.25" customHeight="1" x14ac:dyDescent="0.15">
      <c r="A42" s="263"/>
      <c r="B42" s="271"/>
      <c r="C42" s="270" t="s">
        <v>214</v>
      </c>
      <c r="D42" s="615" t="s">
        <v>213</v>
      </c>
      <c r="E42" s="616"/>
      <c r="F42" s="351"/>
      <c r="G42" s="352"/>
      <c r="H42" s="352"/>
      <c r="I42" s="365"/>
      <c r="J42" s="364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1"/>
      <c r="AB42" s="371"/>
      <c r="AC42" s="365"/>
      <c r="AD42" s="381"/>
    </row>
    <row r="43" spans="1:30" s="252" customFormat="1" ht="20.25" customHeight="1" thickBot="1" x14ac:dyDescent="0.2">
      <c r="A43" s="263"/>
      <c r="B43" s="623" t="s">
        <v>212</v>
      </c>
      <c r="C43" s="594"/>
      <c r="D43" s="594"/>
      <c r="E43" s="594"/>
      <c r="F43" s="372"/>
      <c r="G43" s="373"/>
      <c r="H43" s="373"/>
      <c r="I43" s="374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99"/>
      <c r="AD43" s="381"/>
    </row>
    <row r="44" spans="1:30" s="252" customFormat="1" ht="20.25" customHeight="1" x14ac:dyDescent="0.15">
      <c r="A44" s="263"/>
      <c r="B44" s="624" t="s">
        <v>211</v>
      </c>
      <c r="C44" s="625"/>
      <c r="D44" s="625"/>
      <c r="E44" s="625"/>
      <c r="F44" s="375"/>
      <c r="G44" s="376"/>
      <c r="H44" s="376"/>
      <c r="I44" s="377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400"/>
      <c r="AD44" s="381"/>
    </row>
    <row r="45" spans="1:30" s="252" customFormat="1" ht="20.25" customHeight="1" x14ac:dyDescent="0.15">
      <c r="A45" s="263"/>
      <c r="B45" s="626" t="s">
        <v>210</v>
      </c>
      <c r="C45" s="614"/>
      <c r="D45" s="614"/>
      <c r="E45" s="614"/>
      <c r="F45" s="361"/>
      <c r="G45" s="342"/>
      <c r="H45" s="342"/>
      <c r="I45" s="36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342"/>
      <c r="AA45" s="342"/>
      <c r="AB45" s="342"/>
      <c r="AC45" s="343"/>
    </row>
    <row r="46" spans="1:30" s="252" customFormat="1" ht="20.25" customHeight="1" thickBot="1" x14ac:dyDescent="0.2">
      <c r="A46" s="263"/>
      <c r="B46" s="621" t="s">
        <v>209</v>
      </c>
      <c r="C46" s="622"/>
      <c r="D46" s="622"/>
      <c r="E46" s="622"/>
      <c r="F46" s="378"/>
      <c r="G46" s="379"/>
      <c r="H46" s="379"/>
      <c r="I46" s="380"/>
      <c r="J46" s="379"/>
      <c r="K46" s="379"/>
      <c r="L46" s="379"/>
      <c r="M46" s="379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401"/>
    </row>
    <row r="47" spans="1:30" s="252" customFormat="1" ht="20.25" customHeight="1" x14ac:dyDescent="0.15"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</row>
    <row r="48" spans="1:30" s="252" customFormat="1" ht="20.25" customHeight="1" thickBot="1" x14ac:dyDescent="0.2">
      <c r="B48" s="269" t="s">
        <v>208</v>
      </c>
      <c r="C48" s="268" t="s">
        <v>207</v>
      </c>
      <c r="D48" s="267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  <c r="AA48" s="253"/>
      <c r="AB48" s="253"/>
      <c r="AC48" s="253"/>
    </row>
    <row r="49" spans="1:30" s="252" customFormat="1" ht="20.25" customHeight="1" x14ac:dyDescent="0.15">
      <c r="A49" s="263"/>
      <c r="B49" s="602" t="s">
        <v>206</v>
      </c>
      <c r="C49" s="603"/>
      <c r="D49" s="603"/>
      <c r="E49" s="603"/>
      <c r="F49" s="606" t="s">
        <v>252</v>
      </c>
      <c r="G49" s="603"/>
      <c r="H49" s="603"/>
      <c r="I49" s="603"/>
      <c r="J49" s="595" t="s">
        <v>205</v>
      </c>
      <c r="K49" s="596"/>
      <c r="L49" s="596"/>
      <c r="M49" s="596"/>
      <c r="N49" s="596"/>
      <c r="O49" s="596"/>
      <c r="P49" s="596"/>
      <c r="Q49" s="596"/>
      <c r="R49" s="596"/>
      <c r="S49" s="596"/>
      <c r="T49" s="596"/>
      <c r="U49" s="596"/>
      <c r="V49" s="596"/>
      <c r="W49" s="596"/>
      <c r="X49" s="596"/>
      <c r="Y49" s="596"/>
      <c r="Z49" s="596"/>
      <c r="AA49" s="596"/>
      <c r="AB49" s="596"/>
      <c r="AC49" s="597"/>
    </row>
    <row r="50" spans="1:30" s="252" customFormat="1" ht="20.25" customHeight="1" thickBot="1" x14ac:dyDescent="0.2">
      <c r="A50" s="263"/>
      <c r="B50" s="604"/>
      <c r="C50" s="605"/>
      <c r="D50" s="605"/>
      <c r="E50" s="605"/>
      <c r="F50" s="422" t="s">
        <v>204</v>
      </c>
      <c r="G50" s="423" t="s">
        <v>203</v>
      </c>
      <c r="H50" s="423" t="s">
        <v>202</v>
      </c>
      <c r="I50" s="424" t="s">
        <v>201</v>
      </c>
      <c r="J50" s="423" t="s">
        <v>200</v>
      </c>
      <c r="K50" s="425" t="s">
        <v>199</v>
      </c>
      <c r="L50" s="423" t="s">
        <v>198</v>
      </c>
      <c r="M50" s="425" t="s">
        <v>197</v>
      </c>
      <c r="N50" s="423" t="s">
        <v>196</v>
      </c>
      <c r="O50" s="425" t="s">
        <v>195</v>
      </c>
      <c r="P50" s="423" t="s">
        <v>194</v>
      </c>
      <c r="Q50" s="425" t="s">
        <v>193</v>
      </c>
      <c r="R50" s="423" t="s">
        <v>192</v>
      </c>
      <c r="S50" s="425" t="s">
        <v>191</v>
      </c>
      <c r="T50" s="423" t="s">
        <v>190</v>
      </c>
      <c r="U50" s="425" t="s">
        <v>189</v>
      </c>
      <c r="V50" s="423" t="s">
        <v>188</v>
      </c>
      <c r="W50" s="425" t="s">
        <v>187</v>
      </c>
      <c r="X50" s="423" t="s">
        <v>186</v>
      </c>
      <c r="Y50" s="425" t="s">
        <v>185</v>
      </c>
      <c r="Z50" s="423" t="s">
        <v>184</v>
      </c>
      <c r="AA50" s="425" t="s">
        <v>183</v>
      </c>
      <c r="AB50" s="423" t="s">
        <v>182</v>
      </c>
      <c r="AC50" s="424" t="s">
        <v>181</v>
      </c>
      <c r="AD50" s="381"/>
    </row>
    <row r="51" spans="1:30" s="252" customFormat="1" ht="20.25" customHeight="1" x14ac:dyDescent="0.15">
      <c r="A51" s="263"/>
      <c r="B51" s="617" t="s">
        <v>180</v>
      </c>
      <c r="C51" s="618"/>
      <c r="D51" s="618"/>
      <c r="E51" s="618"/>
      <c r="F51" s="266"/>
      <c r="G51" s="264"/>
      <c r="H51" s="264"/>
      <c r="I51" s="265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  <c r="AC51" s="382"/>
      <c r="AD51" s="381"/>
    </row>
    <row r="52" spans="1:30" s="252" customFormat="1" ht="20.25" customHeight="1" thickBot="1" x14ac:dyDescent="0.2">
      <c r="A52" s="263"/>
      <c r="B52" s="262"/>
      <c r="C52" s="619" t="s">
        <v>179</v>
      </c>
      <c r="D52" s="620"/>
      <c r="E52" s="620"/>
      <c r="F52" s="261"/>
      <c r="G52" s="260"/>
      <c r="H52" s="260"/>
      <c r="I52" s="259"/>
      <c r="J52" s="258">
        <f t="shared" ref="J52:AC52" si="12">J43</f>
        <v>0</v>
      </c>
      <c r="K52" s="258">
        <f t="shared" si="12"/>
        <v>0</v>
      </c>
      <c r="L52" s="258">
        <f>L43</f>
        <v>0</v>
      </c>
      <c r="M52" s="258">
        <f t="shared" si="12"/>
        <v>0</v>
      </c>
      <c r="N52" s="258">
        <f t="shared" si="12"/>
        <v>0</v>
      </c>
      <c r="O52" s="258">
        <f t="shared" si="12"/>
        <v>0</v>
      </c>
      <c r="P52" s="258">
        <f t="shared" si="12"/>
        <v>0</v>
      </c>
      <c r="Q52" s="258">
        <f t="shared" si="12"/>
        <v>0</v>
      </c>
      <c r="R52" s="258">
        <f t="shared" si="12"/>
        <v>0</v>
      </c>
      <c r="S52" s="258">
        <f t="shared" si="12"/>
        <v>0</v>
      </c>
      <c r="T52" s="258">
        <f t="shared" si="12"/>
        <v>0</v>
      </c>
      <c r="U52" s="258">
        <f t="shared" si="12"/>
        <v>0</v>
      </c>
      <c r="V52" s="257">
        <f t="shared" si="12"/>
        <v>0</v>
      </c>
      <c r="W52" s="257">
        <f t="shared" si="12"/>
        <v>0</v>
      </c>
      <c r="X52" s="257">
        <f t="shared" si="12"/>
        <v>0</v>
      </c>
      <c r="Y52" s="257">
        <f t="shared" si="12"/>
        <v>0</v>
      </c>
      <c r="Z52" s="257">
        <f t="shared" si="12"/>
        <v>0</v>
      </c>
      <c r="AA52" s="257">
        <f t="shared" si="12"/>
        <v>0</v>
      </c>
      <c r="AB52" s="257">
        <f t="shared" si="12"/>
        <v>0</v>
      </c>
      <c r="AC52" s="383">
        <f t="shared" si="12"/>
        <v>0</v>
      </c>
      <c r="AD52" s="381"/>
    </row>
    <row r="53" spans="1:30" s="252" customFormat="1" ht="19.5" customHeight="1" thickBot="1" x14ac:dyDescent="0.2">
      <c r="B53" s="256"/>
      <c r="C53" s="256"/>
      <c r="D53" s="253"/>
      <c r="E53" s="253"/>
      <c r="F53" s="253"/>
      <c r="G53" s="253"/>
      <c r="H53" s="255" t="s">
        <v>178</v>
      </c>
      <c r="I53" s="254" t="e">
        <f>IRR(I52:AC52)</f>
        <v>#NUM!</v>
      </c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3"/>
      <c r="AA53" s="253"/>
      <c r="AB53" s="253"/>
      <c r="AC53" s="253"/>
    </row>
    <row r="54" spans="1:30" s="252" customFormat="1" ht="20.25" customHeight="1" x14ac:dyDescent="0.15">
      <c r="B54" s="253" t="s">
        <v>59</v>
      </c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  <c r="Y54" s="253"/>
      <c r="Z54" s="253"/>
      <c r="AA54" s="253"/>
      <c r="AB54" s="253"/>
      <c r="AC54" s="253"/>
    </row>
    <row r="55" spans="1:30" s="251" customFormat="1" ht="14.25" customHeight="1" x14ac:dyDescent="0.15">
      <c r="B55" s="427" t="s">
        <v>266</v>
      </c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428"/>
      <c r="V55" s="428"/>
      <c r="W55" s="428"/>
      <c r="X55" s="428"/>
      <c r="Y55" s="428"/>
      <c r="Z55" s="428"/>
      <c r="AA55" s="428"/>
      <c r="AB55" s="428"/>
      <c r="AC55" s="428"/>
    </row>
    <row r="56" spans="1:30" s="251" customFormat="1" ht="14.25" customHeight="1" x14ac:dyDescent="0.15">
      <c r="B56" s="427" t="s">
        <v>267</v>
      </c>
      <c r="C56" s="429"/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430"/>
      <c r="O56" s="430"/>
      <c r="P56" s="430"/>
      <c r="Q56" s="430"/>
      <c r="R56" s="430"/>
      <c r="S56" s="430"/>
      <c r="T56" s="430"/>
      <c r="U56" s="430"/>
      <c r="V56" s="430"/>
      <c r="W56" s="430"/>
      <c r="X56" s="430"/>
      <c r="Y56" s="430"/>
      <c r="Z56" s="430"/>
      <c r="AA56" s="430"/>
      <c r="AB56" s="430"/>
      <c r="AC56" s="430"/>
    </row>
    <row r="57" spans="1:30" s="251" customFormat="1" ht="14.25" customHeight="1" x14ac:dyDescent="0.15">
      <c r="B57" s="427" t="s">
        <v>272</v>
      </c>
      <c r="C57" s="429"/>
      <c r="D57" s="430"/>
      <c r="E57" s="430"/>
      <c r="F57" s="430"/>
      <c r="G57" s="430"/>
      <c r="H57" s="430"/>
      <c r="I57" s="430"/>
      <c r="J57" s="430"/>
      <c r="K57" s="430"/>
      <c r="L57" s="430"/>
      <c r="M57" s="430"/>
      <c r="N57" s="430"/>
      <c r="O57" s="430"/>
      <c r="P57" s="430"/>
      <c r="Q57" s="430"/>
      <c r="R57" s="430"/>
      <c r="S57" s="430"/>
      <c r="T57" s="430"/>
      <c r="U57" s="430"/>
      <c r="V57" s="430"/>
      <c r="W57" s="430"/>
      <c r="X57" s="430"/>
      <c r="Y57" s="430"/>
      <c r="Z57" s="430"/>
      <c r="AA57" s="430"/>
      <c r="AB57" s="430"/>
      <c r="AC57" s="430"/>
    </row>
    <row r="58" spans="1:30" s="251" customFormat="1" ht="14.25" customHeight="1" x14ac:dyDescent="0.15">
      <c r="B58" s="427" t="s">
        <v>268</v>
      </c>
      <c r="C58" s="428"/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</row>
    <row r="59" spans="1:30" s="251" customFormat="1" ht="14.25" customHeight="1" x14ac:dyDescent="0.15">
      <c r="B59" s="427" t="s">
        <v>269</v>
      </c>
      <c r="C59" s="431"/>
      <c r="D59" s="431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  <c r="U59" s="432"/>
      <c r="V59" s="432"/>
      <c r="W59" s="432"/>
      <c r="X59" s="432"/>
      <c r="Y59" s="432"/>
      <c r="Z59" s="432"/>
      <c r="AA59" s="432"/>
      <c r="AB59" s="432"/>
      <c r="AC59" s="432"/>
    </row>
    <row r="60" spans="1:30" s="248" customFormat="1" ht="14.25" customHeight="1" x14ac:dyDescent="0.15">
      <c r="A60" s="250"/>
      <c r="B60" s="427" t="s">
        <v>270</v>
      </c>
      <c r="C60" s="431"/>
      <c r="D60" s="433"/>
      <c r="E60" s="433"/>
      <c r="F60" s="433"/>
      <c r="G60" s="433"/>
      <c r="H60" s="433"/>
      <c r="I60" s="433"/>
      <c r="J60" s="433"/>
      <c r="K60" s="433"/>
      <c r="L60" s="433"/>
      <c r="M60" s="433"/>
      <c r="N60" s="433"/>
      <c r="O60" s="433"/>
      <c r="P60" s="433"/>
      <c r="Q60" s="433"/>
      <c r="R60" s="433"/>
      <c r="S60" s="433"/>
      <c r="T60" s="433"/>
      <c r="U60" s="433"/>
      <c r="V60" s="433"/>
      <c r="W60" s="433"/>
      <c r="X60" s="433"/>
      <c r="Y60" s="433"/>
      <c r="Z60" s="433"/>
      <c r="AA60" s="433"/>
      <c r="AB60" s="433"/>
      <c r="AC60" s="433"/>
    </row>
    <row r="61" spans="1:30" s="248" customFormat="1" ht="8.25" customHeight="1" x14ac:dyDescent="0.15"/>
  </sheetData>
  <mergeCells count="43">
    <mergeCell ref="B39:E39"/>
    <mergeCell ref="D40:E40"/>
    <mergeCell ref="B32:E33"/>
    <mergeCell ref="C28:E28"/>
    <mergeCell ref="F32:I32"/>
    <mergeCell ref="D35:E35"/>
    <mergeCell ref="D36:E36"/>
    <mergeCell ref="B34:E34"/>
    <mergeCell ref="C29:E29"/>
    <mergeCell ref="B51:E51"/>
    <mergeCell ref="C52:E52"/>
    <mergeCell ref="B46:E46"/>
    <mergeCell ref="D41:E41"/>
    <mergeCell ref="D42:E42"/>
    <mergeCell ref="B43:E43"/>
    <mergeCell ref="B44:E44"/>
    <mergeCell ref="B45:E45"/>
    <mergeCell ref="J49:AC49"/>
    <mergeCell ref="B1:AC1"/>
    <mergeCell ref="B3:AC3"/>
    <mergeCell ref="B5:E6"/>
    <mergeCell ref="F5:I5"/>
    <mergeCell ref="D22:E22"/>
    <mergeCell ref="J5:AC5"/>
    <mergeCell ref="C7:E7"/>
    <mergeCell ref="D8:E8"/>
    <mergeCell ref="D9:E9"/>
    <mergeCell ref="D13:E13"/>
    <mergeCell ref="B49:E50"/>
    <mergeCell ref="F49:I49"/>
    <mergeCell ref="J32:AC32"/>
    <mergeCell ref="D37:E37"/>
    <mergeCell ref="D38:E38"/>
    <mergeCell ref="C23:E23"/>
    <mergeCell ref="C24:E24"/>
    <mergeCell ref="C15:E15"/>
    <mergeCell ref="D16:E16"/>
    <mergeCell ref="C27:E27"/>
    <mergeCell ref="C25:E25"/>
    <mergeCell ref="D17:E17"/>
    <mergeCell ref="C20:E20"/>
    <mergeCell ref="C26:E26"/>
    <mergeCell ref="C21:E21"/>
  </mergeCells>
  <phoneticPr fontId="2"/>
  <printOptions horizontalCentered="1"/>
  <pageMargins left="0.59055118110236227" right="0.39370078740157483" top="0.59055118110236227" bottom="0.59055118110236227" header="0.51181102362204722" footer="0.78740157480314965"/>
  <pageSetup paperSize="9" scale="46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E9EA9-D0CD-43C6-B165-82BE889946F5}">
  <sheetPr>
    <tabColor rgb="FFFFC000"/>
  </sheetPr>
  <dimension ref="A1:J24"/>
  <sheetViews>
    <sheetView showGridLines="0" view="pageBreakPreview" topLeftCell="A20" zoomScale="85" zoomScaleNormal="85" zoomScaleSheetLayoutView="85" workbookViewId="0">
      <selection activeCell="B8" sqref="B8:B13"/>
    </sheetView>
  </sheetViews>
  <sheetFormatPr defaultColWidth="9" defaultRowHeight="46.5" customHeight="1" x14ac:dyDescent="0.15"/>
  <cols>
    <col min="1" max="1" width="1.625" style="2" customWidth="1"/>
    <col min="2" max="2" width="2.625" style="2" customWidth="1"/>
    <col min="3" max="3" width="10.625" style="1" customWidth="1"/>
    <col min="4" max="4" width="8.875" style="1" customWidth="1"/>
    <col min="5" max="7" width="5.625" style="1" customWidth="1"/>
    <col min="8" max="8" width="5.625" style="2" customWidth="1"/>
    <col min="9" max="9" width="45.25" style="2" customWidth="1"/>
    <col min="10" max="10" width="1.625" style="2" customWidth="1"/>
    <col min="11" max="16384" width="9" style="2"/>
  </cols>
  <sheetData>
    <row r="1" spans="1:10" ht="5.0999999999999996" customHeight="1" x14ac:dyDescent="0.15">
      <c r="A1" s="5"/>
      <c r="B1" s="5"/>
      <c r="C1" s="4"/>
      <c r="D1" s="4"/>
      <c r="E1" s="4"/>
      <c r="F1" s="4"/>
      <c r="G1" s="4"/>
      <c r="H1" s="5"/>
      <c r="I1" s="5"/>
      <c r="J1" s="5"/>
    </row>
    <row r="2" spans="1:10" ht="18.600000000000001" customHeight="1" x14ac:dyDescent="0.15">
      <c r="A2" s="5"/>
      <c r="B2" s="43" t="s">
        <v>84</v>
      </c>
      <c r="C2" s="4"/>
      <c r="D2" s="4"/>
      <c r="E2" s="4"/>
      <c r="F2" s="4"/>
      <c r="G2" s="4"/>
      <c r="H2" s="5"/>
      <c r="I2" s="5"/>
      <c r="J2" s="5"/>
    </row>
    <row r="3" spans="1:10" ht="18.600000000000001" customHeight="1" x14ac:dyDescent="0.15">
      <c r="A3" s="5"/>
      <c r="B3" s="6"/>
      <c r="C3" s="4"/>
      <c r="D3" s="4"/>
      <c r="E3" s="4"/>
      <c r="F3" s="4"/>
      <c r="G3" s="4"/>
      <c r="H3" s="5"/>
      <c r="I3" s="5"/>
      <c r="J3" s="5"/>
    </row>
    <row r="4" spans="1:10" ht="57" customHeight="1" x14ac:dyDescent="0.15">
      <c r="A4" s="5"/>
      <c r="B4" s="437" t="s">
        <v>79</v>
      </c>
      <c r="C4" s="438"/>
      <c r="D4" s="438"/>
      <c r="E4" s="438"/>
      <c r="F4" s="438"/>
      <c r="G4" s="438"/>
      <c r="H4" s="438"/>
      <c r="I4" s="438"/>
      <c r="J4" s="5"/>
    </row>
    <row r="5" spans="1:10" ht="35.25" customHeight="1" x14ac:dyDescent="0.15">
      <c r="A5" s="5"/>
      <c r="B5" s="5"/>
      <c r="C5" s="5"/>
      <c r="D5" s="4"/>
      <c r="E5" s="4"/>
      <c r="F5" s="4"/>
      <c r="G5" s="4"/>
      <c r="H5" s="5"/>
      <c r="I5" s="97" t="s">
        <v>98</v>
      </c>
      <c r="J5" s="5"/>
    </row>
    <row r="6" spans="1:10" ht="40.15" customHeight="1" x14ac:dyDescent="0.15">
      <c r="A6" s="5"/>
      <c r="B6" s="7"/>
      <c r="C6" s="439" t="s">
        <v>78</v>
      </c>
      <c r="D6" s="439"/>
      <c r="E6" s="439"/>
      <c r="F6" s="439"/>
      <c r="G6" s="439"/>
      <c r="H6" s="439"/>
      <c r="I6" s="439"/>
      <c r="J6" s="5"/>
    </row>
    <row r="7" spans="1:10" ht="50.1" customHeight="1" x14ac:dyDescent="0.15">
      <c r="A7" s="5"/>
      <c r="B7" s="440" t="s">
        <v>284</v>
      </c>
      <c r="C7" s="441"/>
      <c r="D7" s="441"/>
      <c r="E7" s="441"/>
      <c r="F7" s="441"/>
      <c r="G7" s="441"/>
      <c r="H7" s="441"/>
      <c r="I7" s="441"/>
      <c r="J7" s="5"/>
    </row>
    <row r="8" spans="1:10" ht="13.5" x14ac:dyDescent="0.15">
      <c r="A8" s="5"/>
      <c r="B8" s="442" t="s">
        <v>0</v>
      </c>
      <c r="C8" s="410" t="s">
        <v>140</v>
      </c>
      <c r="D8" s="445"/>
      <c r="E8" s="445"/>
      <c r="F8" s="445"/>
      <c r="G8" s="445"/>
      <c r="H8" s="446"/>
      <c r="I8" s="447"/>
      <c r="J8" s="5"/>
    </row>
    <row r="9" spans="1:10" ht="13.5" x14ac:dyDescent="0.15">
      <c r="A9" s="5"/>
      <c r="B9" s="443"/>
      <c r="C9" s="98" t="s">
        <v>1</v>
      </c>
      <c r="D9" s="448"/>
      <c r="E9" s="448"/>
      <c r="F9" s="448"/>
      <c r="G9" s="448"/>
      <c r="H9" s="449"/>
      <c r="I9" s="450"/>
      <c r="J9" s="5"/>
    </row>
    <row r="10" spans="1:10" ht="13.5" x14ac:dyDescent="0.15">
      <c r="A10" s="5"/>
      <c r="B10" s="443"/>
      <c r="C10" s="98" t="s">
        <v>2</v>
      </c>
      <c r="D10" s="448"/>
      <c r="E10" s="448"/>
      <c r="F10" s="448"/>
      <c r="G10" s="448"/>
      <c r="H10" s="449"/>
      <c r="I10" s="450"/>
      <c r="J10" s="5"/>
    </row>
    <row r="11" spans="1:10" ht="13.5" x14ac:dyDescent="0.15">
      <c r="A11" s="5"/>
      <c r="B11" s="443"/>
      <c r="C11" s="98" t="s">
        <v>11</v>
      </c>
      <c r="D11" s="448"/>
      <c r="E11" s="448"/>
      <c r="F11" s="448"/>
      <c r="G11" s="448"/>
      <c r="H11" s="449"/>
      <c r="I11" s="450"/>
      <c r="J11" s="5"/>
    </row>
    <row r="12" spans="1:10" ht="13.5" x14ac:dyDescent="0.15">
      <c r="A12" s="5"/>
      <c r="B12" s="443"/>
      <c r="C12" s="98" t="s">
        <v>3</v>
      </c>
      <c r="D12" s="448"/>
      <c r="E12" s="448"/>
      <c r="F12" s="448"/>
      <c r="G12" s="448"/>
      <c r="H12" s="449"/>
      <c r="I12" s="450"/>
      <c r="J12" s="5"/>
    </row>
    <row r="13" spans="1:10" ht="13.5" x14ac:dyDescent="0.15">
      <c r="A13" s="5"/>
      <c r="B13" s="444"/>
      <c r="C13" s="99" t="s">
        <v>4</v>
      </c>
      <c r="D13" s="451"/>
      <c r="E13" s="451"/>
      <c r="F13" s="451"/>
      <c r="G13" s="451"/>
      <c r="H13" s="452"/>
      <c r="I13" s="453"/>
      <c r="J13" s="5"/>
    </row>
    <row r="14" spans="1:10" ht="14.25" customHeight="1" x14ac:dyDescent="0.15">
      <c r="A14" s="5"/>
      <c r="B14" s="456" t="s">
        <v>5</v>
      </c>
      <c r="C14" s="457"/>
      <c r="D14" s="458" t="s">
        <v>12</v>
      </c>
      <c r="E14" s="459"/>
      <c r="F14" s="460"/>
      <c r="G14" s="8"/>
      <c r="H14" s="10"/>
      <c r="I14" s="10"/>
      <c r="J14" s="5"/>
    </row>
    <row r="15" spans="1:10" ht="13.5" x14ac:dyDescent="0.15">
      <c r="A15" s="5"/>
      <c r="B15" s="3"/>
      <c r="C15" s="3"/>
      <c r="D15" s="3"/>
      <c r="E15" s="3"/>
      <c r="F15" s="3"/>
      <c r="G15" s="3"/>
      <c r="H15" s="3"/>
      <c r="I15" s="3"/>
      <c r="J15" s="5"/>
    </row>
    <row r="16" spans="1:10" ht="13.5" x14ac:dyDescent="0.15">
      <c r="A16" s="5"/>
      <c r="B16" s="454"/>
      <c r="C16" s="461" t="s">
        <v>6</v>
      </c>
      <c r="D16" s="454" t="s">
        <v>7</v>
      </c>
      <c r="E16" s="463" t="s">
        <v>10</v>
      </c>
      <c r="F16" s="464"/>
      <c r="G16" s="464"/>
      <c r="H16" s="464"/>
      <c r="I16" s="454" t="s">
        <v>8</v>
      </c>
      <c r="J16" s="5"/>
    </row>
    <row r="17" spans="2:9" s="11" customFormat="1" ht="15" customHeight="1" thickBot="1" x14ac:dyDescent="0.2">
      <c r="B17" s="455"/>
      <c r="C17" s="462"/>
      <c r="D17" s="455"/>
      <c r="E17" s="105" t="s">
        <v>88</v>
      </c>
      <c r="F17" s="104" t="s">
        <v>89</v>
      </c>
      <c r="G17" s="106" t="s">
        <v>90</v>
      </c>
      <c r="H17" s="174" t="s">
        <v>99</v>
      </c>
      <c r="I17" s="455"/>
    </row>
    <row r="18" spans="2:9" s="11" customFormat="1" ht="50.1" customHeight="1" thickTop="1" x14ac:dyDescent="0.15">
      <c r="B18" s="100" t="s">
        <v>9</v>
      </c>
      <c r="C18" s="12" t="s">
        <v>13</v>
      </c>
      <c r="D18" s="12">
        <v>12</v>
      </c>
      <c r="E18" s="28" t="s">
        <v>18</v>
      </c>
      <c r="F18" s="29" t="s">
        <v>80</v>
      </c>
      <c r="G18" s="29" t="s">
        <v>81</v>
      </c>
      <c r="H18" s="24"/>
      <c r="I18" s="13" t="s">
        <v>15</v>
      </c>
    </row>
    <row r="19" spans="2:9" s="17" customFormat="1" ht="75" customHeight="1" x14ac:dyDescent="0.15">
      <c r="B19" s="101">
        <v>1</v>
      </c>
      <c r="C19" s="14"/>
      <c r="D19" s="15"/>
      <c r="E19" s="30"/>
      <c r="F19" s="31"/>
      <c r="G19" s="31"/>
      <c r="H19" s="25"/>
      <c r="I19" s="16"/>
    </row>
    <row r="20" spans="2:9" s="17" customFormat="1" ht="75" customHeight="1" x14ac:dyDescent="0.15">
      <c r="B20" s="101">
        <v>2</v>
      </c>
      <c r="C20" s="14"/>
      <c r="D20" s="15"/>
      <c r="E20" s="30"/>
      <c r="F20" s="31"/>
      <c r="G20" s="31"/>
      <c r="H20" s="25"/>
      <c r="I20" s="16"/>
    </row>
    <row r="21" spans="2:9" s="17" customFormat="1" ht="75" customHeight="1" x14ac:dyDescent="0.15">
      <c r="B21" s="102">
        <v>3</v>
      </c>
      <c r="C21" s="18"/>
      <c r="D21" s="19"/>
      <c r="E21" s="28"/>
      <c r="F21" s="29"/>
      <c r="G21" s="29"/>
      <c r="H21" s="26"/>
      <c r="I21" s="13"/>
    </row>
    <row r="22" spans="2:9" s="17" customFormat="1" ht="75" customHeight="1" x14ac:dyDescent="0.15">
      <c r="B22" s="101">
        <v>4</v>
      </c>
      <c r="C22" s="14"/>
      <c r="D22" s="15"/>
      <c r="E22" s="30"/>
      <c r="F22" s="31"/>
      <c r="G22" s="31"/>
      <c r="H22" s="25"/>
      <c r="I22" s="16"/>
    </row>
    <row r="23" spans="2:9" s="17" customFormat="1" ht="75" customHeight="1" x14ac:dyDescent="0.15">
      <c r="B23" s="103">
        <v>5</v>
      </c>
      <c r="C23" s="20"/>
      <c r="D23" s="21"/>
      <c r="E23" s="32"/>
      <c r="F23" s="33"/>
      <c r="G23" s="33"/>
      <c r="H23" s="27"/>
      <c r="I23" s="22"/>
    </row>
    <row r="24" spans="2:9" ht="13.5" x14ac:dyDescent="0.15">
      <c r="B24" s="23"/>
    </row>
  </sheetData>
  <mergeCells count="17">
    <mergeCell ref="I16:I17"/>
    <mergeCell ref="B14:C14"/>
    <mergeCell ref="D14:F14"/>
    <mergeCell ref="B16:B17"/>
    <mergeCell ref="C16:C17"/>
    <mergeCell ref="D16:D17"/>
    <mergeCell ref="E16:H16"/>
    <mergeCell ref="B4:I4"/>
    <mergeCell ref="C6:I6"/>
    <mergeCell ref="B7:I7"/>
    <mergeCell ref="B8:B13"/>
    <mergeCell ref="D8:I8"/>
    <mergeCell ref="D9:I9"/>
    <mergeCell ref="D10:I10"/>
    <mergeCell ref="D11:I11"/>
    <mergeCell ref="D12:I12"/>
    <mergeCell ref="D13:I13"/>
  </mergeCells>
  <phoneticPr fontId="2"/>
  <pageMargins left="0.59055118110236227" right="0.59055118110236227" top="0.59055118110236227" bottom="0.78740157480314965" header="0.31496062992125984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000"/>
  </sheetPr>
  <dimension ref="A1:J24"/>
  <sheetViews>
    <sheetView showGridLines="0" view="pageBreakPreview" zoomScale="85" zoomScaleNormal="85" zoomScaleSheetLayoutView="85" workbookViewId="0">
      <selection activeCell="B8" sqref="B8:B13"/>
    </sheetView>
  </sheetViews>
  <sheetFormatPr defaultColWidth="9" defaultRowHeight="46.5" customHeight="1" x14ac:dyDescent="0.15"/>
  <cols>
    <col min="1" max="1" width="1.625" style="2" customWidth="1"/>
    <col min="2" max="2" width="2.625" style="2" customWidth="1"/>
    <col min="3" max="3" width="10.625" style="1" customWidth="1"/>
    <col min="4" max="4" width="8.875" style="1" customWidth="1"/>
    <col min="5" max="8" width="5.625" style="1" customWidth="1"/>
    <col min="9" max="9" width="45.25" style="2" customWidth="1"/>
    <col min="10" max="10" width="1.625" style="2" customWidth="1"/>
    <col min="11" max="16384" width="9" style="2"/>
  </cols>
  <sheetData>
    <row r="1" spans="1:10" ht="5.0999999999999996" customHeight="1" x14ac:dyDescent="0.15">
      <c r="A1" s="5"/>
      <c r="B1" s="5"/>
      <c r="C1" s="4"/>
      <c r="D1" s="4"/>
      <c r="E1" s="4"/>
      <c r="F1" s="4"/>
      <c r="G1" s="4"/>
      <c r="H1" s="4"/>
      <c r="I1" s="5"/>
      <c r="J1" s="5"/>
    </row>
    <row r="2" spans="1:10" ht="18.600000000000001" customHeight="1" x14ac:dyDescent="0.15">
      <c r="A2" s="5"/>
      <c r="B2" s="43" t="s">
        <v>85</v>
      </c>
      <c r="C2" s="4"/>
      <c r="D2" s="4"/>
      <c r="E2" s="4"/>
      <c r="F2" s="4"/>
      <c r="G2" s="4"/>
      <c r="H2" s="4"/>
      <c r="I2" s="5"/>
      <c r="J2" s="5"/>
    </row>
    <row r="3" spans="1:10" ht="18.600000000000001" customHeight="1" x14ac:dyDescent="0.15">
      <c r="A3" s="5"/>
      <c r="B3" s="6"/>
      <c r="C3" s="4"/>
      <c r="D3" s="4"/>
      <c r="E3" s="4"/>
      <c r="F3" s="4"/>
      <c r="G3" s="4"/>
      <c r="H3" s="4"/>
      <c r="I3" s="5"/>
      <c r="J3" s="5"/>
    </row>
    <row r="4" spans="1:10" ht="57" customHeight="1" x14ac:dyDescent="0.15">
      <c r="A4" s="5"/>
      <c r="B4" s="437" t="s">
        <v>77</v>
      </c>
      <c r="C4" s="438"/>
      <c r="D4" s="438"/>
      <c r="E4" s="438"/>
      <c r="F4" s="438"/>
      <c r="G4" s="438"/>
      <c r="H4" s="438"/>
      <c r="I4" s="438"/>
      <c r="J4" s="5"/>
    </row>
    <row r="5" spans="1:10" ht="35.25" customHeight="1" x14ac:dyDescent="0.15">
      <c r="A5" s="5"/>
      <c r="B5" s="5"/>
      <c r="C5" s="5"/>
      <c r="D5" s="4"/>
      <c r="E5" s="4"/>
      <c r="F5" s="4"/>
      <c r="G5" s="4"/>
      <c r="H5" s="4"/>
      <c r="I5" s="97" t="s">
        <v>98</v>
      </c>
      <c r="J5" s="5"/>
    </row>
    <row r="6" spans="1:10" ht="40.15" customHeight="1" x14ac:dyDescent="0.15">
      <c r="A6" s="5"/>
      <c r="B6" s="7"/>
      <c r="C6" s="439" t="s">
        <v>78</v>
      </c>
      <c r="D6" s="439"/>
      <c r="E6" s="439"/>
      <c r="F6" s="439"/>
      <c r="G6" s="439"/>
      <c r="H6" s="439"/>
      <c r="I6" s="439"/>
      <c r="J6" s="5"/>
    </row>
    <row r="7" spans="1:10" ht="50.1" customHeight="1" x14ac:dyDescent="0.15">
      <c r="A7" s="5"/>
      <c r="B7" s="440" t="s">
        <v>285</v>
      </c>
      <c r="C7" s="441"/>
      <c r="D7" s="441"/>
      <c r="E7" s="441"/>
      <c r="F7" s="441"/>
      <c r="G7" s="441"/>
      <c r="H7" s="441"/>
      <c r="I7" s="441"/>
      <c r="J7" s="5"/>
    </row>
    <row r="8" spans="1:10" ht="13.5" x14ac:dyDescent="0.15">
      <c r="A8" s="5"/>
      <c r="B8" s="442" t="s">
        <v>0</v>
      </c>
      <c r="C8" s="410" t="s">
        <v>140</v>
      </c>
      <c r="D8" s="445"/>
      <c r="E8" s="445"/>
      <c r="F8" s="445"/>
      <c r="G8" s="445"/>
      <c r="H8" s="445"/>
      <c r="I8" s="447"/>
      <c r="J8" s="5"/>
    </row>
    <row r="9" spans="1:10" ht="13.5" x14ac:dyDescent="0.15">
      <c r="A9" s="5"/>
      <c r="B9" s="443"/>
      <c r="C9" s="98" t="s">
        <v>1</v>
      </c>
      <c r="D9" s="448"/>
      <c r="E9" s="448"/>
      <c r="F9" s="448"/>
      <c r="G9" s="448"/>
      <c r="H9" s="448"/>
      <c r="I9" s="450"/>
      <c r="J9" s="5"/>
    </row>
    <row r="10" spans="1:10" ht="13.5" x14ac:dyDescent="0.15">
      <c r="A10" s="5"/>
      <c r="B10" s="443"/>
      <c r="C10" s="98" t="s">
        <v>2</v>
      </c>
      <c r="D10" s="448"/>
      <c r="E10" s="448"/>
      <c r="F10" s="448"/>
      <c r="G10" s="448"/>
      <c r="H10" s="448"/>
      <c r="I10" s="450"/>
      <c r="J10" s="5"/>
    </row>
    <row r="11" spans="1:10" ht="13.5" x14ac:dyDescent="0.15">
      <c r="A11" s="5"/>
      <c r="B11" s="443"/>
      <c r="C11" s="98" t="s">
        <v>11</v>
      </c>
      <c r="D11" s="448"/>
      <c r="E11" s="448"/>
      <c r="F11" s="448"/>
      <c r="G11" s="448"/>
      <c r="H11" s="448"/>
      <c r="I11" s="450"/>
      <c r="J11" s="5"/>
    </row>
    <row r="12" spans="1:10" ht="13.5" x14ac:dyDescent="0.15">
      <c r="A12" s="5"/>
      <c r="B12" s="443"/>
      <c r="C12" s="98" t="s">
        <v>3</v>
      </c>
      <c r="D12" s="448"/>
      <c r="E12" s="448"/>
      <c r="F12" s="448"/>
      <c r="G12" s="448"/>
      <c r="H12" s="448"/>
      <c r="I12" s="450"/>
      <c r="J12" s="5"/>
    </row>
    <row r="13" spans="1:10" ht="13.5" x14ac:dyDescent="0.15">
      <c r="A13" s="5"/>
      <c r="B13" s="444"/>
      <c r="C13" s="99" t="s">
        <v>4</v>
      </c>
      <c r="D13" s="451"/>
      <c r="E13" s="451"/>
      <c r="F13" s="451"/>
      <c r="G13" s="451"/>
      <c r="H13" s="451"/>
      <c r="I13" s="453"/>
      <c r="J13" s="5"/>
    </row>
    <row r="14" spans="1:10" ht="14.25" customHeight="1" x14ac:dyDescent="0.15">
      <c r="A14" s="5"/>
      <c r="B14" s="456" t="s">
        <v>5</v>
      </c>
      <c r="C14" s="457"/>
      <c r="D14" s="458" t="s">
        <v>12</v>
      </c>
      <c r="E14" s="459"/>
      <c r="F14" s="460"/>
      <c r="G14" s="8"/>
      <c r="H14" s="9"/>
      <c r="I14" s="10"/>
      <c r="J14" s="5"/>
    </row>
    <row r="15" spans="1:10" ht="13.5" x14ac:dyDescent="0.15">
      <c r="A15" s="5"/>
      <c r="B15" s="3"/>
      <c r="C15" s="3"/>
      <c r="D15" s="3"/>
      <c r="E15" s="3"/>
      <c r="F15" s="3"/>
      <c r="G15" s="3"/>
      <c r="H15" s="3"/>
      <c r="I15" s="3"/>
      <c r="J15" s="5"/>
    </row>
    <row r="16" spans="1:10" ht="13.5" x14ac:dyDescent="0.15">
      <c r="A16" s="5"/>
      <c r="B16" s="454"/>
      <c r="C16" s="461" t="s">
        <v>6</v>
      </c>
      <c r="D16" s="454" t="s">
        <v>7</v>
      </c>
      <c r="E16" s="463" t="s">
        <v>10</v>
      </c>
      <c r="F16" s="464"/>
      <c r="G16" s="464"/>
      <c r="H16" s="464"/>
      <c r="I16" s="454" t="s">
        <v>8</v>
      </c>
      <c r="J16" s="5"/>
    </row>
    <row r="17" spans="2:9" s="11" customFormat="1" ht="15" customHeight="1" thickBot="1" x14ac:dyDescent="0.2">
      <c r="B17" s="455"/>
      <c r="C17" s="462"/>
      <c r="D17" s="455"/>
      <c r="E17" s="105" t="s">
        <v>88</v>
      </c>
      <c r="F17" s="104" t="s">
        <v>89</v>
      </c>
      <c r="G17" s="106" t="s">
        <v>90</v>
      </c>
      <c r="H17" s="174" t="s">
        <v>99</v>
      </c>
      <c r="I17" s="455"/>
    </row>
    <row r="18" spans="2:9" s="11" customFormat="1" ht="50.1" customHeight="1" thickTop="1" x14ac:dyDescent="0.15">
      <c r="B18" s="100" t="s">
        <v>9</v>
      </c>
      <c r="C18" s="12" t="s">
        <v>13</v>
      </c>
      <c r="D18" s="12">
        <v>19</v>
      </c>
      <c r="E18" s="28" t="s">
        <v>18</v>
      </c>
      <c r="F18" s="29" t="s">
        <v>82</v>
      </c>
      <c r="G18" s="29" t="s">
        <v>83</v>
      </c>
      <c r="H18" s="182" t="s">
        <v>14</v>
      </c>
      <c r="I18" s="183" t="s">
        <v>15</v>
      </c>
    </row>
    <row r="19" spans="2:9" s="17" customFormat="1" ht="75" customHeight="1" x14ac:dyDescent="0.15">
      <c r="B19" s="101">
        <v>1</v>
      </c>
      <c r="C19" s="14"/>
      <c r="D19" s="15"/>
      <c r="E19" s="30"/>
      <c r="F19" s="31"/>
      <c r="G19" s="31"/>
      <c r="H19" s="184"/>
      <c r="I19" s="14"/>
    </row>
    <row r="20" spans="2:9" s="17" customFormat="1" ht="75" customHeight="1" x14ac:dyDescent="0.15">
      <c r="B20" s="101">
        <v>2</v>
      </c>
      <c r="C20" s="14"/>
      <c r="D20" s="15"/>
      <c r="E20" s="30"/>
      <c r="F20" s="31"/>
      <c r="G20" s="31"/>
      <c r="H20" s="184"/>
      <c r="I20" s="14"/>
    </row>
    <row r="21" spans="2:9" s="17" customFormat="1" ht="75" customHeight="1" x14ac:dyDescent="0.15">
      <c r="B21" s="102">
        <v>3</v>
      </c>
      <c r="C21" s="18"/>
      <c r="D21" s="19"/>
      <c r="E21" s="28"/>
      <c r="F21" s="29"/>
      <c r="G21" s="29"/>
      <c r="H21" s="182"/>
      <c r="I21" s="14"/>
    </row>
    <row r="22" spans="2:9" s="17" customFormat="1" ht="75" customHeight="1" x14ac:dyDescent="0.15">
      <c r="B22" s="101">
        <v>4</v>
      </c>
      <c r="C22" s="14"/>
      <c r="D22" s="15"/>
      <c r="E22" s="30"/>
      <c r="F22" s="31"/>
      <c r="G22" s="31"/>
      <c r="H22" s="184"/>
      <c r="I22" s="14"/>
    </row>
    <row r="23" spans="2:9" s="17" customFormat="1" ht="75" customHeight="1" x14ac:dyDescent="0.15">
      <c r="B23" s="103">
        <v>5</v>
      </c>
      <c r="C23" s="20"/>
      <c r="D23" s="21"/>
      <c r="E23" s="32"/>
      <c r="F23" s="33"/>
      <c r="G23" s="33"/>
      <c r="H23" s="185"/>
      <c r="I23" s="20"/>
    </row>
    <row r="24" spans="2:9" ht="13.5" x14ac:dyDescent="0.15">
      <c r="B24" s="23"/>
    </row>
  </sheetData>
  <mergeCells count="17">
    <mergeCell ref="D14:F14"/>
    <mergeCell ref="B14:C14"/>
    <mergeCell ref="I16:I17"/>
    <mergeCell ref="C16:C17"/>
    <mergeCell ref="B16:B17"/>
    <mergeCell ref="D16:D17"/>
    <mergeCell ref="E16:H16"/>
    <mergeCell ref="B4:I4"/>
    <mergeCell ref="B8:B13"/>
    <mergeCell ref="D12:I12"/>
    <mergeCell ref="D13:I13"/>
    <mergeCell ref="B7:I7"/>
    <mergeCell ref="D8:I8"/>
    <mergeCell ref="D9:I9"/>
    <mergeCell ref="D10:I10"/>
    <mergeCell ref="D11:I11"/>
    <mergeCell ref="C6:I6"/>
  </mergeCells>
  <phoneticPr fontId="7"/>
  <pageMargins left="0.59055118110236227" right="0.59055118110236227" top="0.59055118110236227" bottom="0.78740157480314965" header="0.31496062992125984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50CB5-0232-4C29-8CDE-45023342F30C}">
  <sheetPr>
    <tabColor rgb="FFFFC000"/>
  </sheetPr>
  <dimension ref="A1:G23"/>
  <sheetViews>
    <sheetView showGridLines="0" view="pageBreakPreview" topLeftCell="A7" zoomScale="85" zoomScaleNormal="85" zoomScaleSheetLayoutView="85" workbookViewId="0">
      <selection activeCell="B8" sqref="B8:B13"/>
    </sheetView>
  </sheetViews>
  <sheetFormatPr defaultColWidth="9" defaultRowHeight="46.5" customHeight="1" x14ac:dyDescent="0.15"/>
  <cols>
    <col min="1" max="1" width="1.625" style="2" customWidth="1"/>
    <col min="2" max="2" width="2.625" style="2" customWidth="1"/>
    <col min="3" max="3" width="13.625" style="1" customWidth="1"/>
    <col min="4" max="4" width="31.75" style="1" customWidth="1"/>
    <col min="5" max="5" width="8.875" style="1" customWidth="1"/>
    <col min="6" max="6" width="24.625" style="2" customWidth="1"/>
    <col min="7" max="7" width="1.625" style="2" customWidth="1"/>
    <col min="8" max="16384" width="9" style="2"/>
  </cols>
  <sheetData>
    <row r="1" spans="1:7" ht="5.0999999999999996" customHeight="1" x14ac:dyDescent="0.15">
      <c r="A1" s="5"/>
      <c r="B1" s="5"/>
      <c r="C1" s="4"/>
      <c r="D1" s="4"/>
      <c r="E1" s="4"/>
      <c r="F1" s="5"/>
      <c r="G1" s="5"/>
    </row>
    <row r="2" spans="1:7" ht="18.600000000000001" customHeight="1" x14ac:dyDescent="0.15">
      <c r="A2" s="5"/>
      <c r="B2" s="43" t="s">
        <v>87</v>
      </c>
      <c r="C2" s="4"/>
      <c r="D2" s="4"/>
      <c r="E2" s="4"/>
      <c r="F2" s="5"/>
      <c r="G2" s="5"/>
    </row>
    <row r="3" spans="1:7" ht="18.600000000000001" customHeight="1" x14ac:dyDescent="0.15">
      <c r="A3" s="5"/>
      <c r="B3" s="6"/>
      <c r="C3" s="4"/>
      <c r="D3" s="4"/>
      <c r="E3" s="4"/>
      <c r="F3" s="5"/>
      <c r="G3" s="5"/>
    </row>
    <row r="4" spans="1:7" ht="57" customHeight="1" x14ac:dyDescent="0.15">
      <c r="A4" s="5"/>
      <c r="B4" s="437" t="s">
        <v>86</v>
      </c>
      <c r="C4" s="438"/>
      <c r="D4" s="438"/>
      <c r="E4" s="438"/>
      <c r="F4" s="438"/>
      <c r="G4" s="5"/>
    </row>
    <row r="5" spans="1:7" ht="35.25" customHeight="1" x14ac:dyDescent="0.15">
      <c r="A5" s="5"/>
      <c r="B5" s="5"/>
      <c r="C5" s="5"/>
      <c r="D5" s="4"/>
      <c r="E5" s="4"/>
      <c r="F5" s="97" t="s">
        <v>98</v>
      </c>
      <c r="G5" s="5"/>
    </row>
    <row r="6" spans="1:7" ht="40.15" customHeight="1" x14ac:dyDescent="0.15">
      <c r="A6" s="5"/>
      <c r="B6" s="7"/>
      <c r="C6" s="439" t="s">
        <v>78</v>
      </c>
      <c r="D6" s="439"/>
      <c r="E6" s="439"/>
      <c r="F6" s="439"/>
      <c r="G6" s="5"/>
    </row>
    <row r="7" spans="1:7" ht="50.1" customHeight="1" x14ac:dyDescent="0.15">
      <c r="A7" s="5"/>
      <c r="B7" s="440" t="s">
        <v>286</v>
      </c>
      <c r="C7" s="441"/>
      <c r="D7" s="441"/>
      <c r="E7" s="441"/>
      <c r="F7" s="441"/>
      <c r="G7" s="5"/>
    </row>
    <row r="8" spans="1:7" ht="13.5" x14ac:dyDescent="0.15">
      <c r="A8" s="5"/>
      <c r="B8" s="442" t="s">
        <v>0</v>
      </c>
      <c r="C8" s="411" t="s">
        <v>140</v>
      </c>
      <c r="D8" s="445"/>
      <c r="E8" s="445"/>
      <c r="F8" s="447"/>
      <c r="G8" s="5"/>
    </row>
    <row r="9" spans="1:7" ht="13.5" x14ac:dyDescent="0.15">
      <c r="A9" s="5"/>
      <c r="B9" s="443"/>
      <c r="C9" s="98" t="s">
        <v>1</v>
      </c>
      <c r="D9" s="448"/>
      <c r="E9" s="448"/>
      <c r="F9" s="450"/>
      <c r="G9" s="5"/>
    </row>
    <row r="10" spans="1:7" ht="13.5" x14ac:dyDescent="0.15">
      <c r="A10" s="5"/>
      <c r="B10" s="443"/>
      <c r="C10" s="98" t="s">
        <v>2</v>
      </c>
      <c r="D10" s="448"/>
      <c r="E10" s="448"/>
      <c r="F10" s="450"/>
      <c r="G10" s="5"/>
    </row>
    <row r="11" spans="1:7" ht="13.5" x14ac:dyDescent="0.15">
      <c r="A11" s="5"/>
      <c r="B11" s="443"/>
      <c r="C11" s="98" t="s">
        <v>11</v>
      </c>
      <c r="D11" s="448"/>
      <c r="E11" s="448"/>
      <c r="F11" s="450"/>
      <c r="G11" s="5"/>
    </row>
    <row r="12" spans="1:7" ht="13.5" x14ac:dyDescent="0.15">
      <c r="A12" s="5"/>
      <c r="B12" s="443"/>
      <c r="C12" s="98" t="s">
        <v>3</v>
      </c>
      <c r="D12" s="448"/>
      <c r="E12" s="448"/>
      <c r="F12" s="450"/>
      <c r="G12" s="5"/>
    </row>
    <row r="13" spans="1:7" ht="13.5" x14ac:dyDescent="0.15">
      <c r="A13" s="5"/>
      <c r="B13" s="444"/>
      <c r="C13" s="99" t="s">
        <v>4</v>
      </c>
      <c r="D13" s="451"/>
      <c r="E13" s="451"/>
      <c r="F13" s="453"/>
      <c r="G13" s="5"/>
    </row>
    <row r="14" spans="1:7" ht="14.25" customHeight="1" x14ac:dyDescent="0.15">
      <c r="A14" s="5"/>
      <c r="B14" s="456" t="s">
        <v>111</v>
      </c>
      <c r="C14" s="457"/>
      <c r="D14" s="458" t="s">
        <v>112</v>
      </c>
      <c r="E14" s="459"/>
      <c r="F14" s="10"/>
      <c r="G14" s="5"/>
    </row>
    <row r="15" spans="1:7" ht="13.5" x14ac:dyDescent="0.15">
      <c r="A15" s="5"/>
      <c r="B15" s="3"/>
      <c r="C15" s="3"/>
      <c r="D15" s="3"/>
      <c r="E15" s="3"/>
      <c r="F15" s="3"/>
      <c r="G15" s="5"/>
    </row>
    <row r="16" spans="1:7" ht="13.5" x14ac:dyDescent="0.15">
      <c r="A16" s="5"/>
      <c r="B16" s="454"/>
      <c r="C16" s="461" t="s">
        <v>27</v>
      </c>
      <c r="D16" s="454" t="s">
        <v>141</v>
      </c>
      <c r="E16" s="186" t="s">
        <v>109</v>
      </c>
      <c r="F16" s="454" t="s">
        <v>59</v>
      </c>
      <c r="G16" s="5"/>
    </row>
    <row r="17" spans="2:6" s="11" customFormat="1" ht="15" customHeight="1" thickBot="1" x14ac:dyDescent="0.2">
      <c r="B17" s="455"/>
      <c r="C17" s="462"/>
      <c r="D17" s="455"/>
      <c r="E17" s="189" t="s">
        <v>110</v>
      </c>
      <c r="F17" s="455"/>
    </row>
    <row r="18" spans="2:6" s="17" customFormat="1" ht="75" customHeight="1" thickTop="1" x14ac:dyDescent="0.15">
      <c r="B18" s="101">
        <v>1</v>
      </c>
      <c r="C18" s="14" t="s">
        <v>114</v>
      </c>
      <c r="D18" s="15"/>
      <c r="E18" s="190" t="s">
        <v>115</v>
      </c>
      <c r="F18" s="14"/>
    </row>
    <row r="19" spans="2:6" s="17" customFormat="1" ht="75" customHeight="1" x14ac:dyDescent="0.15">
      <c r="B19" s="101">
        <v>2</v>
      </c>
      <c r="C19" s="14" t="s">
        <v>113</v>
      </c>
      <c r="D19" s="15"/>
      <c r="E19" s="190" t="s">
        <v>116</v>
      </c>
      <c r="F19" s="14"/>
    </row>
    <row r="20" spans="2:6" s="17" customFormat="1" ht="75" customHeight="1" x14ac:dyDescent="0.15">
      <c r="B20" s="102">
        <v>3</v>
      </c>
      <c r="C20" s="18"/>
      <c r="D20" s="19"/>
      <c r="E20" s="28"/>
      <c r="F20" s="14"/>
    </row>
    <row r="21" spans="2:6" s="17" customFormat="1" ht="75" customHeight="1" x14ac:dyDescent="0.15">
      <c r="B21" s="101">
        <v>4</v>
      </c>
      <c r="C21" s="14"/>
      <c r="D21" s="15"/>
      <c r="E21" s="30"/>
      <c r="F21" s="14"/>
    </row>
    <row r="22" spans="2:6" s="17" customFormat="1" ht="75" customHeight="1" x14ac:dyDescent="0.15">
      <c r="B22" s="103">
        <v>5</v>
      </c>
      <c r="C22" s="20"/>
      <c r="D22" s="21"/>
      <c r="E22" s="207"/>
      <c r="F22" s="22"/>
    </row>
    <row r="23" spans="2:6" ht="13.5" x14ac:dyDescent="0.15">
      <c r="B23" s="23"/>
    </row>
  </sheetData>
  <mergeCells count="16">
    <mergeCell ref="F16:F17"/>
    <mergeCell ref="B14:C14"/>
    <mergeCell ref="D14:E14"/>
    <mergeCell ref="B16:B17"/>
    <mergeCell ref="C16:C17"/>
    <mergeCell ref="D16:D17"/>
    <mergeCell ref="B4:F4"/>
    <mergeCell ref="C6:F6"/>
    <mergeCell ref="B7:F7"/>
    <mergeCell ref="B8:B13"/>
    <mergeCell ref="D8:F8"/>
    <mergeCell ref="D9:F9"/>
    <mergeCell ref="D10:F10"/>
    <mergeCell ref="D11:F11"/>
    <mergeCell ref="D12:F12"/>
    <mergeCell ref="D13:F13"/>
  </mergeCells>
  <phoneticPr fontId="2"/>
  <pageMargins left="0.59055118110236227" right="0.59055118110236227" top="0.59055118110236227" bottom="0.78740157480314965" header="0.31496062992125984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0E5B-2FBA-46B4-A94B-B219F4CEA4D5}">
  <sheetPr>
    <tabColor theme="3" tint="0.59999389629810485"/>
    <pageSetUpPr fitToPage="1"/>
  </sheetPr>
  <dimension ref="B1:AC109"/>
  <sheetViews>
    <sheetView showGridLines="0" topLeftCell="B1" zoomScale="70" zoomScaleNormal="70" zoomScaleSheetLayoutView="55" zoomScalePageLayoutView="85" workbookViewId="0">
      <selection activeCell="B1" sqref="B1:X1"/>
    </sheetView>
  </sheetViews>
  <sheetFormatPr defaultRowHeight="13.5" x14ac:dyDescent="0.15"/>
  <cols>
    <col min="1" max="1" width="4.625" customWidth="1"/>
    <col min="2" max="2" width="4.125" customWidth="1"/>
    <col min="3" max="3" width="2.625" customWidth="1"/>
    <col min="4" max="4" width="33.25" bestFit="1" customWidth="1"/>
    <col min="5" max="24" width="13.625" customWidth="1"/>
  </cols>
  <sheetData>
    <row r="1" spans="2:29" ht="18" customHeight="1" x14ac:dyDescent="0.15">
      <c r="B1" s="465" t="s">
        <v>254</v>
      </c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</row>
    <row r="2" spans="2:29" ht="18" customHeight="1" x14ac:dyDescent="0.15">
      <c r="B2" s="236"/>
      <c r="C2" s="240" t="s">
        <v>177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0"/>
      <c r="Y2" s="230"/>
      <c r="Z2" s="230"/>
      <c r="AA2" s="230"/>
      <c r="AB2" s="230"/>
      <c r="AC2" s="230"/>
    </row>
    <row r="3" spans="2:29" ht="18" customHeight="1" x14ac:dyDescent="0.15">
      <c r="B3" s="236"/>
      <c r="C3" s="239" t="s">
        <v>176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7"/>
      <c r="T3" s="231"/>
      <c r="U3" s="231"/>
      <c r="V3" s="231"/>
      <c r="W3" s="231"/>
      <c r="X3" s="230"/>
      <c r="Y3" s="230"/>
      <c r="Z3" s="230"/>
      <c r="AA3" s="230"/>
      <c r="AB3" s="230"/>
      <c r="AC3" s="230"/>
    </row>
    <row r="4" spans="2:29" ht="18" customHeight="1" x14ac:dyDescent="0.15">
      <c r="B4" s="236"/>
      <c r="C4" s="235" t="s">
        <v>175</v>
      </c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234"/>
      <c r="T4" s="231"/>
      <c r="U4" s="231"/>
      <c r="V4" s="231"/>
      <c r="W4" s="231"/>
      <c r="X4" s="230"/>
      <c r="Y4" s="230"/>
      <c r="Z4" s="230"/>
      <c r="AA4" s="230"/>
      <c r="AB4" s="230"/>
      <c r="AC4" s="230"/>
    </row>
    <row r="5" spans="2:29" ht="18" customHeight="1" x14ac:dyDescent="0.15">
      <c r="B5" s="230"/>
      <c r="C5" s="235" t="s">
        <v>174</v>
      </c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234"/>
      <c r="T5" s="231"/>
      <c r="U5" s="231"/>
      <c r="V5" s="231"/>
      <c r="W5" s="231"/>
      <c r="X5" s="230"/>
      <c r="Y5" s="230"/>
      <c r="Z5" s="230"/>
      <c r="AA5" s="230"/>
      <c r="AB5" s="230"/>
      <c r="AC5" s="230"/>
    </row>
    <row r="6" spans="2:29" ht="18" customHeight="1" x14ac:dyDescent="0.15">
      <c r="B6" s="230"/>
      <c r="C6" s="235" t="s">
        <v>173</v>
      </c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234"/>
      <c r="T6" s="231"/>
      <c r="U6" s="231"/>
      <c r="V6" s="231"/>
      <c r="W6" s="231"/>
      <c r="X6" s="230"/>
      <c r="Y6" s="230"/>
      <c r="Z6" s="230"/>
      <c r="AA6" s="230"/>
      <c r="AB6" s="230"/>
      <c r="AC6" s="230"/>
    </row>
    <row r="7" spans="2:29" ht="18" customHeight="1" x14ac:dyDescent="0.15">
      <c r="B7" s="230"/>
      <c r="C7" s="420" t="s">
        <v>172</v>
      </c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2"/>
      <c r="T7" s="231"/>
      <c r="U7" s="231"/>
      <c r="V7" s="231"/>
      <c r="W7" s="231"/>
      <c r="X7" s="230"/>
      <c r="Y7" s="230"/>
      <c r="Z7" s="230"/>
      <c r="AA7" s="230"/>
      <c r="AB7" s="230"/>
      <c r="AC7" s="230"/>
    </row>
    <row r="8" spans="2:29" ht="18" customHeight="1" x14ac:dyDescent="0.15"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</row>
    <row r="9" spans="2:29" ht="12.75" customHeight="1" x14ac:dyDescent="0.15">
      <c r="B9" s="227"/>
      <c r="C9" s="227"/>
      <c r="D9" s="228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6" t="s">
        <v>171</v>
      </c>
    </row>
    <row r="10" spans="2:29" s="212" customFormat="1" ht="15" customHeight="1" x14ac:dyDescent="0.15">
      <c r="B10" s="471" t="s">
        <v>170</v>
      </c>
      <c r="C10" s="471"/>
      <c r="D10" s="471"/>
      <c r="E10" s="466" t="s">
        <v>169</v>
      </c>
      <c r="F10" s="467"/>
      <c r="G10" s="467"/>
      <c r="H10" s="468"/>
      <c r="I10" s="466" t="s">
        <v>168</v>
      </c>
      <c r="J10" s="467"/>
      <c r="K10" s="467"/>
      <c r="L10" s="468"/>
      <c r="M10" s="466" t="s">
        <v>167</v>
      </c>
      <c r="N10" s="467"/>
      <c r="O10" s="467"/>
      <c r="P10" s="468"/>
      <c r="Q10" s="466" t="s">
        <v>166</v>
      </c>
      <c r="R10" s="467"/>
      <c r="S10" s="467"/>
      <c r="T10" s="468"/>
      <c r="U10" s="466" t="s">
        <v>165</v>
      </c>
      <c r="V10" s="467"/>
      <c r="W10" s="467"/>
      <c r="X10" s="468"/>
    </row>
    <row r="11" spans="2:29" s="212" customFormat="1" ht="40.9" customHeight="1" x14ac:dyDescent="0.15">
      <c r="B11" s="471"/>
      <c r="C11" s="471"/>
      <c r="D11" s="471"/>
      <c r="E11" s="225" t="s">
        <v>164</v>
      </c>
      <c r="F11" s="225" t="s">
        <v>163</v>
      </c>
      <c r="G11" s="224" t="s">
        <v>162</v>
      </c>
      <c r="H11" s="223" t="s">
        <v>161</v>
      </c>
      <c r="I11" s="225" t="s">
        <v>164</v>
      </c>
      <c r="J11" s="225" t="s">
        <v>163</v>
      </c>
      <c r="K11" s="224" t="s">
        <v>162</v>
      </c>
      <c r="L11" s="223" t="s">
        <v>161</v>
      </c>
      <c r="M11" s="225" t="s">
        <v>164</v>
      </c>
      <c r="N11" s="225" t="s">
        <v>163</v>
      </c>
      <c r="O11" s="224" t="s">
        <v>162</v>
      </c>
      <c r="P11" s="223" t="s">
        <v>161</v>
      </c>
      <c r="Q11" s="225" t="s">
        <v>164</v>
      </c>
      <c r="R11" s="225" t="s">
        <v>163</v>
      </c>
      <c r="S11" s="224" t="s">
        <v>162</v>
      </c>
      <c r="T11" s="223" t="s">
        <v>161</v>
      </c>
      <c r="U11" s="225" t="s">
        <v>164</v>
      </c>
      <c r="V11" s="225" t="s">
        <v>163</v>
      </c>
      <c r="W11" s="224" t="s">
        <v>162</v>
      </c>
      <c r="X11" s="223" t="s">
        <v>161</v>
      </c>
    </row>
    <row r="12" spans="2:29" s="212" customFormat="1" ht="24" customHeight="1" x14ac:dyDescent="0.15">
      <c r="B12" s="481" t="s">
        <v>160</v>
      </c>
      <c r="C12" s="417" t="s">
        <v>256</v>
      </c>
      <c r="D12" s="416"/>
      <c r="E12" s="214"/>
      <c r="F12" s="214"/>
      <c r="G12" s="214"/>
      <c r="H12" s="214"/>
      <c r="I12" s="214"/>
      <c r="J12" s="214"/>
      <c r="K12" s="214"/>
      <c r="L12" s="214">
        <f t="shared" ref="L12:L17" si="0">SUM(I12:K12)</f>
        <v>0</v>
      </c>
      <c r="M12" s="214"/>
      <c r="N12" s="214"/>
      <c r="O12" s="214"/>
      <c r="P12" s="214">
        <f t="shared" ref="P12:P17" si="1">SUM(M12:O12)</f>
        <v>0</v>
      </c>
      <c r="Q12" s="214"/>
      <c r="R12" s="214"/>
      <c r="S12" s="214"/>
      <c r="T12" s="214">
        <f t="shared" ref="T12:T17" si="2">SUM(Q12:S12)</f>
        <v>0</v>
      </c>
      <c r="U12" s="214"/>
      <c r="V12" s="214"/>
      <c r="W12" s="214"/>
      <c r="X12" s="214">
        <f t="shared" ref="X12:X17" si="3">SUM(U12:W12)</f>
        <v>0</v>
      </c>
    </row>
    <row r="13" spans="2:29" s="212" customFormat="1" ht="24" customHeight="1" x14ac:dyDescent="0.15">
      <c r="B13" s="482"/>
      <c r="C13" s="220"/>
      <c r="D13" s="222" t="s">
        <v>278</v>
      </c>
      <c r="E13" s="214">
        <f t="shared" ref="E13:H18" si="4">SUM(I13,M13,Q13,U13)</f>
        <v>0</v>
      </c>
      <c r="F13" s="214">
        <f t="shared" si="4"/>
        <v>0</v>
      </c>
      <c r="G13" s="214">
        <f t="shared" si="4"/>
        <v>0</v>
      </c>
      <c r="H13" s="214">
        <f t="shared" si="4"/>
        <v>0</v>
      </c>
      <c r="I13" s="216"/>
      <c r="J13" s="216"/>
      <c r="K13" s="216"/>
      <c r="L13" s="214">
        <f t="shared" si="0"/>
        <v>0</v>
      </c>
      <c r="M13" s="216"/>
      <c r="N13" s="216"/>
      <c r="O13" s="216"/>
      <c r="P13" s="214">
        <f t="shared" si="1"/>
        <v>0</v>
      </c>
      <c r="Q13" s="216"/>
      <c r="R13" s="216"/>
      <c r="S13" s="216"/>
      <c r="T13" s="214">
        <f t="shared" si="2"/>
        <v>0</v>
      </c>
      <c r="U13" s="216"/>
      <c r="V13" s="216"/>
      <c r="W13" s="216"/>
      <c r="X13" s="214">
        <f t="shared" si="3"/>
        <v>0</v>
      </c>
    </row>
    <row r="14" spans="2:29" s="212" customFormat="1" ht="24" customHeight="1" x14ac:dyDescent="0.15">
      <c r="B14" s="482"/>
      <c r="C14" s="220"/>
      <c r="D14" s="222" t="s">
        <v>279</v>
      </c>
      <c r="E14" s="214">
        <f t="shared" ref="E14" si="5">SUM(I14,M14,Q14,U14)</f>
        <v>0</v>
      </c>
      <c r="F14" s="214">
        <f t="shared" ref="F14" si="6">SUM(J14,N14,R14,V14)</f>
        <v>0</v>
      </c>
      <c r="G14" s="214">
        <f t="shared" ref="G14" si="7">SUM(K14,O14,S14,W14)</f>
        <v>0</v>
      </c>
      <c r="H14" s="214">
        <f t="shared" ref="H14" si="8">SUM(L14,P14,T14,X14)</f>
        <v>0</v>
      </c>
      <c r="I14" s="216"/>
      <c r="J14" s="216"/>
      <c r="K14" s="216"/>
      <c r="L14" s="214">
        <f t="shared" si="0"/>
        <v>0</v>
      </c>
      <c r="M14" s="216"/>
      <c r="N14" s="216"/>
      <c r="O14" s="216"/>
      <c r="P14" s="214">
        <f t="shared" si="1"/>
        <v>0</v>
      </c>
      <c r="Q14" s="216"/>
      <c r="R14" s="216"/>
      <c r="S14" s="216"/>
      <c r="T14" s="214">
        <f t="shared" si="2"/>
        <v>0</v>
      </c>
      <c r="U14" s="216"/>
      <c r="V14" s="216"/>
      <c r="W14" s="216"/>
      <c r="X14" s="214">
        <f t="shared" si="3"/>
        <v>0</v>
      </c>
    </row>
    <row r="15" spans="2:29" s="212" customFormat="1" ht="24" customHeight="1" x14ac:dyDescent="0.15">
      <c r="B15" s="482"/>
      <c r="C15" s="220"/>
      <c r="D15" s="222" t="s">
        <v>280</v>
      </c>
      <c r="E15" s="214">
        <f t="shared" si="4"/>
        <v>0</v>
      </c>
      <c r="F15" s="214">
        <f t="shared" si="4"/>
        <v>0</v>
      </c>
      <c r="G15" s="214">
        <f t="shared" si="4"/>
        <v>0</v>
      </c>
      <c r="H15" s="214">
        <f t="shared" si="4"/>
        <v>0</v>
      </c>
      <c r="I15" s="216"/>
      <c r="J15" s="216"/>
      <c r="K15" s="216"/>
      <c r="L15" s="214">
        <f t="shared" si="0"/>
        <v>0</v>
      </c>
      <c r="M15" s="216"/>
      <c r="N15" s="216"/>
      <c r="O15" s="216"/>
      <c r="P15" s="214">
        <f t="shared" si="1"/>
        <v>0</v>
      </c>
      <c r="Q15" s="216"/>
      <c r="R15" s="216"/>
      <c r="S15" s="216"/>
      <c r="T15" s="214">
        <f t="shared" si="2"/>
        <v>0</v>
      </c>
      <c r="U15" s="216"/>
      <c r="V15" s="216"/>
      <c r="W15" s="216"/>
      <c r="X15" s="214">
        <f t="shared" si="3"/>
        <v>0</v>
      </c>
    </row>
    <row r="16" spans="2:29" s="212" customFormat="1" ht="24" customHeight="1" x14ac:dyDescent="0.15">
      <c r="B16" s="482"/>
      <c r="C16" s="220"/>
      <c r="D16" s="222" t="s">
        <v>281</v>
      </c>
      <c r="E16" s="214">
        <f t="shared" si="4"/>
        <v>0</v>
      </c>
      <c r="F16" s="214">
        <f t="shared" si="4"/>
        <v>0</v>
      </c>
      <c r="G16" s="214">
        <f t="shared" si="4"/>
        <v>0</v>
      </c>
      <c r="H16" s="214">
        <f t="shared" si="4"/>
        <v>0</v>
      </c>
      <c r="I16" s="216"/>
      <c r="J16" s="216"/>
      <c r="K16" s="216"/>
      <c r="L16" s="214">
        <f t="shared" si="0"/>
        <v>0</v>
      </c>
      <c r="M16" s="216"/>
      <c r="N16" s="216"/>
      <c r="O16" s="216"/>
      <c r="P16" s="214">
        <f t="shared" si="1"/>
        <v>0</v>
      </c>
      <c r="Q16" s="216"/>
      <c r="R16" s="216"/>
      <c r="S16" s="216"/>
      <c r="T16" s="214">
        <f t="shared" si="2"/>
        <v>0</v>
      </c>
      <c r="U16" s="216"/>
      <c r="V16" s="216"/>
      <c r="W16" s="216"/>
      <c r="X16" s="214">
        <f t="shared" si="3"/>
        <v>0</v>
      </c>
    </row>
    <row r="17" spans="2:24" s="212" customFormat="1" ht="24" customHeight="1" x14ac:dyDescent="0.15">
      <c r="B17" s="482"/>
      <c r="C17" s="220"/>
      <c r="D17" s="222" t="s">
        <v>255</v>
      </c>
      <c r="E17" s="214">
        <f t="shared" si="4"/>
        <v>0</v>
      </c>
      <c r="F17" s="214">
        <f t="shared" si="4"/>
        <v>0</v>
      </c>
      <c r="G17" s="214">
        <f t="shared" si="4"/>
        <v>0</v>
      </c>
      <c r="H17" s="214">
        <f t="shared" si="4"/>
        <v>0</v>
      </c>
      <c r="I17" s="216"/>
      <c r="J17" s="216"/>
      <c r="K17" s="216"/>
      <c r="L17" s="214">
        <f t="shared" si="0"/>
        <v>0</v>
      </c>
      <c r="M17" s="216"/>
      <c r="N17" s="216"/>
      <c r="O17" s="216"/>
      <c r="P17" s="214">
        <f t="shared" si="1"/>
        <v>0</v>
      </c>
      <c r="Q17" s="216"/>
      <c r="R17" s="216"/>
      <c r="S17" s="216"/>
      <c r="T17" s="214">
        <f t="shared" si="2"/>
        <v>0</v>
      </c>
      <c r="U17" s="216"/>
      <c r="V17" s="216"/>
      <c r="W17" s="216"/>
      <c r="X17" s="214">
        <f t="shared" si="3"/>
        <v>0</v>
      </c>
    </row>
    <row r="18" spans="2:24" s="212" customFormat="1" ht="24" customHeight="1" x14ac:dyDescent="0.15">
      <c r="B18" s="482"/>
      <c r="C18" s="472" t="s">
        <v>257</v>
      </c>
      <c r="D18" s="473"/>
      <c r="E18" s="217">
        <f t="shared" si="4"/>
        <v>0</v>
      </c>
      <c r="F18" s="217">
        <f t="shared" si="4"/>
        <v>0</v>
      </c>
      <c r="G18" s="217">
        <f t="shared" si="4"/>
        <v>0</v>
      </c>
      <c r="H18" s="217">
        <f t="shared" si="4"/>
        <v>0</v>
      </c>
      <c r="I18" s="217">
        <f t="shared" ref="I18:X18" si="9">SUM(I13:I17)</f>
        <v>0</v>
      </c>
      <c r="J18" s="217">
        <f t="shared" si="9"/>
        <v>0</v>
      </c>
      <c r="K18" s="217">
        <f t="shared" si="9"/>
        <v>0</v>
      </c>
      <c r="L18" s="217">
        <f t="shared" si="9"/>
        <v>0</v>
      </c>
      <c r="M18" s="217">
        <f t="shared" si="9"/>
        <v>0</v>
      </c>
      <c r="N18" s="217">
        <f t="shared" si="9"/>
        <v>0</v>
      </c>
      <c r="O18" s="217">
        <f t="shared" si="9"/>
        <v>0</v>
      </c>
      <c r="P18" s="217">
        <f t="shared" si="9"/>
        <v>0</v>
      </c>
      <c r="Q18" s="217">
        <f t="shared" si="9"/>
        <v>0</v>
      </c>
      <c r="R18" s="217">
        <f t="shared" si="9"/>
        <v>0</v>
      </c>
      <c r="S18" s="217">
        <f t="shared" si="9"/>
        <v>0</v>
      </c>
      <c r="T18" s="217">
        <f t="shared" si="9"/>
        <v>0</v>
      </c>
      <c r="U18" s="217">
        <f t="shared" si="9"/>
        <v>0</v>
      </c>
      <c r="V18" s="217">
        <f t="shared" si="9"/>
        <v>0</v>
      </c>
      <c r="W18" s="217">
        <f t="shared" si="9"/>
        <v>0</v>
      </c>
      <c r="X18" s="217">
        <f t="shared" si="9"/>
        <v>0</v>
      </c>
    </row>
    <row r="19" spans="2:24" s="212" customFormat="1" ht="24" customHeight="1" x14ac:dyDescent="0.15">
      <c r="B19" s="482"/>
      <c r="C19" s="417" t="s">
        <v>159</v>
      </c>
      <c r="D19" s="416"/>
      <c r="E19" s="214"/>
      <c r="F19" s="214"/>
      <c r="G19" s="214"/>
      <c r="H19" s="214"/>
      <c r="I19" s="214"/>
      <c r="J19" s="214"/>
      <c r="K19" s="214"/>
      <c r="L19" s="214">
        <f t="shared" ref="L19:L30" si="10">SUM(I19:K19)</f>
        <v>0</v>
      </c>
      <c r="M19" s="214"/>
      <c r="N19" s="214"/>
      <c r="O19" s="214"/>
      <c r="P19" s="214">
        <f t="shared" ref="P19:P30" si="11">SUM(M19:O19)</f>
        <v>0</v>
      </c>
      <c r="Q19" s="214"/>
      <c r="R19" s="214"/>
      <c r="S19" s="214"/>
      <c r="T19" s="214">
        <f t="shared" ref="T19:T30" si="12">SUM(Q19:S19)</f>
        <v>0</v>
      </c>
      <c r="U19" s="214"/>
      <c r="V19" s="214"/>
      <c r="W19" s="214"/>
      <c r="X19" s="214">
        <f t="shared" ref="X19:X30" si="13">SUM(U19:W19)</f>
        <v>0</v>
      </c>
    </row>
    <row r="20" spans="2:24" s="212" customFormat="1" ht="24" customHeight="1" x14ac:dyDescent="0.15">
      <c r="B20" s="482"/>
      <c r="C20" s="220"/>
      <c r="D20" s="221" t="s">
        <v>158</v>
      </c>
      <c r="E20" s="214">
        <f t="shared" ref="E20:E31" si="14">SUM(I20,M20,Q20,U20)</f>
        <v>0</v>
      </c>
      <c r="F20" s="214">
        <f t="shared" ref="F20:F31" si="15">SUM(J20,N20,R20,V20)</f>
        <v>0</v>
      </c>
      <c r="G20" s="214">
        <f t="shared" ref="G20:G31" si="16">SUM(K20,O20,S20,W20)</f>
        <v>0</v>
      </c>
      <c r="H20" s="214">
        <f t="shared" ref="H20:H31" si="17">SUM(L20,P20,T20,X20)</f>
        <v>0</v>
      </c>
      <c r="I20" s="216"/>
      <c r="J20" s="216"/>
      <c r="K20" s="216"/>
      <c r="L20" s="214">
        <f t="shared" si="10"/>
        <v>0</v>
      </c>
      <c r="M20" s="216"/>
      <c r="N20" s="216"/>
      <c r="O20" s="216"/>
      <c r="P20" s="214">
        <f t="shared" si="11"/>
        <v>0</v>
      </c>
      <c r="Q20" s="216"/>
      <c r="R20" s="216"/>
      <c r="S20" s="216"/>
      <c r="T20" s="214">
        <f t="shared" si="12"/>
        <v>0</v>
      </c>
      <c r="U20" s="216"/>
      <c r="V20" s="216"/>
      <c r="W20" s="216"/>
      <c r="X20" s="214">
        <f t="shared" si="13"/>
        <v>0</v>
      </c>
    </row>
    <row r="21" spans="2:24" s="212" customFormat="1" ht="24" customHeight="1" x14ac:dyDescent="0.15">
      <c r="B21" s="482"/>
      <c r="C21" s="220"/>
      <c r="D21" s="221" t="s">
        <v>157</v>
      </c>
      <c r="E21" s="214">
        <f t="shared" si="14"/>
        <v>0</v>
      </c>
      <c r="F21" s="214">
        <f t="shared" si="15"/>
        <v>0</v>
      </c>
      <c r="G21" s="214">
        <f t="shared" si="16"/>
        <v>0</v>
      </c>
      <c r="H21" s="214">
        <f t="shared" si="17"/>
        <v>0</v>
      </c>
      <c r="I21" s="216"/>
      <c r="J21" s="216"/>
      <c r="K21" s="216"/>
      <c r="L21" s="214">
        <f t="shared" si="10"/>
        <v>0</v>
      </c>
      <c r="M21" s="216"/>
      <c r="N21" s="216"/>
      <c r="O21" s="216"/>
      <c r="P21" s="214">
        <f t="shared" si="11"/>
        <v>0</v>
      </c>
      <c r="Q21" s="216"/>
      <c r="R21" s="216"/>
      <c r="S21" s="216"/>
      <c r="T21" s="214">
        <f t="shared" si="12"/>
        <v>0</v>
      </c>
      <c r="U21" s="216"/>
      <c r="V21" s="216"/>
      <c r="W21" s="216"/>
      <c r="X21" s="214">
        <f t="shared" si="13"/>
        <v>0</v>
      </c>
    </row>
    <row r="22" spans="2:24" s="212" customFormat="1" ht="24" customHeight="1" x14ac:dyDescent="0.15">
      <c r="B22" s="482"/>
      <c r="C22" s="220"/>
      <c r="D22" s="221" t="s">
        <v>156</v>
      </c>
      <c r="E22" s="214">
        <f t="shared" si="14"/>
        <v>0</v>
      </c>
      <c r="F22" s="214">
        <f t="shared" si="15"/>
        <v>0</v>
      </c>
      <c r="G22" s="214">
        <f t="shared" si="16"/>
        <v>0</v>
      </c>
      <c r="H22" s="214">
        <f t="shared" si="17"/>
        <v>0</v>
      </c>
      <c r="I22" s="216"/>
      <c r="J22" s="216"/>
      <c r="K22" s="216"/>
      <c r="L22" s="214">
        <f t="shared" si="10"/>
        <v>0</v>
      </c>
      <c r="M22" s="216"/>
      <c r="N22" s="216"/>
      <c r="O22" s="216"/>
      <c r="P22" s="214">
        <f t="shared" si="11"/>
        <v>0</v>
      </c>
      <c r="Q22" s="216"/>
      <c r="R22" s="216"/>
      <c r="S22" s="216"/>
      <c r="T22" s="214">
        <f t="shared" si="12"/>
        <v>0</v>
      </c>
      <c r="U22" s="216"/>
      <c r="V22" s="216"/>
      <c r="W22" s="216"/>
      <c r="X22" s="214">
        <f t="shared" si="13"/>
        <v>0</v>
      </c>
    </row>
    <row r="23" spans="2:24" s="212" customFormat="1" ht="24" customHeight="1" x14ac:dyDescent="0.15">
      <c r="B23" s="482"/>
      <c r="C23" s="220"/>
      <c r="D23" s="221" t="s">
        <v>155</v>
      </c>
      <c r="E23" s="214">
        <f t="shared" si="14"/>
        <v>0</v>
      </c>
      <c r="F23" s="214">
        <f t="shared" si="15"/>
        <v>0</v>
      </c>
      <c r="G23" s="214">
        <f t="shared" si="16"/>
        <v>0</v>
      </c>
      <c r="H23" s="214">
        <f t="shared" si="17"/>
        <v>0</v>
      </c>
      <c r="I23" s="216"/>
      <c r="J23" s="216"/>
      <c r="K23" s="216"/>
      <c r="L23" s="214">
        <f t="shared" si="10"/>
        <v>0</v>
      </c>
      <c r="M23" s="216"/>
      <c r="N23" s="216"/>
      <c r="O23" s="216"/>
      <c r="P23" s="214">
        <f t="shared" si="11"/>
        <v>0</v>
      </c>
      <c r="Q23" s="216"/>
      <c r="R23" s="216"/>
      <c r="S23" s="216"/>
      <c r="T23" s="214">
        <f t="shared" si="12"/>
        <v>0</v>
      </c>
      <c r="U23" s="216"/>
      <c r="V23" s="216"/>
      <c r="W23" s="216"/>
      <c r="X23" s="214">
        <f t="shared" si="13"/>
        <v>0</v>
      </c>
    </row>
    <row r="24" spans="2:24" s="212" customFormat="1" ht="24" customHeight="1" x14ac:dyDescent="0.15">
      <c r="B24" s="482"/>
      <c r="C24" s="220"/>
      <c r="D24" s="221" t="s">
        <v>154</v>
      </c>
      <c r="E24" s="214">
        <f t="shared" si="14"/>
        <v>0</v>
      </c>
      <c r="F24" s="214">
        <f t="shared" si="15"/>
        <v>0</v>
      </c>
      <c r="G24" s="214">
        <f t="shared" si="16"/>
        <v>0</v>
      </c>
      <c r="H24" s="214">
        <f t="shared" si="17"/>
        <v>0</v>
      </c>
      <c r="I24" s="216"/>
      <c r="J24" s="216"/>
      <c r="K24" s="216"/>
      <c r="L24" s="214">
        <f t="shared" si="10"/>
        <v>0</v>
      </c>
      <c r="M24" s="216"/>
      <c r="N24" s="216"/>
      <c r="O24" s="216"/>
      <c r="P24" s="214">
        <f t="shared" si="11"/>
        <v>0</v>
      </c>
      <c r="Q24" s="216"/>
      <c r="R24" s="216"/>
      <c r="S24" s="216"/>
      <c r="T24" s="214">
        <f t="shared" si="12"/>
        <v>0</v>
      </c>
      <c r="U24" s="216"/>
      <c r="V24" s="216"/>
      <c r="W24" s="216"/>
      <c r="X24" s="214">
        <f t="shared" si="13"/>
        <v>0</v>
      </c>
    </row>
    <row r="25" spans="2:24" s="212" customFormat="1" ht="24" customHeight="1" x14ac:dyDescent="0.15">
      <c r="B25" s="482"/>
      <c r="C25" s="220"/>
      <c r="D25" s="221" t="s">
        <v>153</v>
      </c>
      <c r="E25" s="214">
        <f t="shared" si="14"/>
        <v>0</v>
      </c>
      <c r="F25" s="214">
        <f t="shared" si="15"/>
        <v>0</v>
      </c>
      <c r="G25" s="214">
        <f t="shared" si="16"/>
        <v>0</v>
      </c>
      <c r="H25" s="214">
        <f t="shared" si="17"/>
        <v>0</v>
      </c>
      <c r="I25" s="216"/>
      <c r="J25" s="216"/>
      <c r="K25" s="216"/>
      <c r="L25" s="214">
        <f t="shared" si="10"/>
        <v>0</v>
      </c>
      <c r="M25" s="216"/>
      <c r="N25" s="216"/>
      <c r="O25" s="216"/>
      <c r="P25" s="214">
        <f t="shared" si="11"/>
        <v>0</v>
      </c>
      <c r="Q25" s="216"/>
      <c r="R25" s="216"/>
      <c r="S25" s="216"/>
      <c r="T25" s="214">
        <f t="shared" si="12"/>
        <v>0</v>
      </c>
      <c r="U25" s="216"/>
      <c r="V25" s="216"/>
      <c r="W25" s="216"/>
      <c r="X25" s="214">
        <f t="shared" si="13"/>
        <v>0</v>
      </c>
    </row>
    <row r="26" spans="2:24" s="212" customFormat="1" ht="24" customHeight="1" x14ac:dyDescent="0.15">
      <c r="B26" s="482"/>
      <c r="C26" s="220"/>
      <c r="D26" s="221" t="s">
        <v>152</v>
      </c>
      <c r="E26" s="214">
        <f t="shared" si="14"/>
        <v>0</v>
      </c>
      <c r="F26" s="214">
        <f t="shared" si="15"/>
        <v>0</v>
      </c>
      <c r="G26" s="214">
        <f t="shared" si="16"/>
        <v>0</v>
      </c>
      <c r="H26" s="214">
        <f t="shared" si="17"/>
        <v>0</v>
      </c>
      <c r="I26" s="216"/>
      <c r="J26" s="216"/>
      <c r="K26" s="216"/>
      <c r="L26" s="214">
        <f t="shared" si="10"/>
        <v>0</v>
      </c>
      <c r="M26" s="216"/>
      <c r="N26" s="216"/>
      <c r="O26" s="216"/>
      <c r="P26" s="214">
        <f t="shared" si="11"/>
        <v>0</v>
      </c>
      <c r="Q26" s="216"/>
      <c r="R26" s="216"/>
      <c r="S26" s="216"/>
      <c r="T26" s="214">
        <f t="shared" si="12"/>
        <v>0</v>
      </c>
      <c r="U26" s="216"/>
      <c r="V26" s="216"/>
      <c r="W26" s="216"/>
      <c r="X26" s="214">
        <f t="shared" si="13"/>
        <v>0</v>
      </c>
    </row>
    <row r="27" spans="2:24" s="212" customFormat="1" ht="24" customHeight="1" x14ac:dyDescent="0.15">
      <c r="B27" s="482"/>
      <c r="C27" s="220"/>
      <c r="D27" s="221" t="s">
        <v>274</v>
      </c>
      <c r="E27" s="214">
        <f t="shared" si="14"/>
        <v>0</v>
      </c>
      <c r="F27" s="214">
        <f t="shared" si="15"/>
        <v>0</v>
      </c>
      <c r="G27" s="214">
        <f t="shared" si="16"/>
        <v>0</v>
      </c>
      <c r="H27" s="214">
        <f t="shared" si="17"/>
        <v>0</v>
      </c>
      <c r="I27" s="216"/>
      <c r="J27" s="216"/>
      <c r="K27" s="216"/>
      <c r="L27" s="214">
        <f t="shared" si="10"/>
        <v>0</v>
      </c>
      <c r="M27" s="216"/>
      <c r="N27" s="216"/>
      <c r="O27" s="216"/>
      <c r="P27" s="214">
        <f t="shared" si="11"/>
        <v>0</v>
      </c>
      <c r="Q27" s="216"/>
      <c r="R27" s="216"/>
      <c r="S27" s="216"/>
      <c r="T27" s="214">
        <f t="shared" si="12"/>
        <v>0</v>
      </c>
      <c r="U27" s="216"/>
      <c r="V27" s="216"/>
      <c r="W27" s="216"/>
      <c r="X27" s="214">
        <f t="shared" si="13"/>
        <v>0</v>
      </c>
    </row>
    <row r="28" spans="2:24" s="212" customFormat="1" ht="24" customHeight="1" x14ac:dyDescent="0.15">
      <c r="B28" s="482"/>
      <c r="C28" s="220"/>
      <c r="D28" s="221" t="s">
        <v>275</v>
      </c>
      <c r="E28" s="214">
        <f t="shared" si="14"/>
        <v>0</v>
      </c>
      <c r="F28" s="214">
        <f t="shared" si="15"/>
        <v>0</v>
      </c>
      <c r="G28" s="214">
        <f t="shared" si="16"/>
        <v>0</v>
      </c>
      <c r="H28" s="214">
        <f t="shared" si="17"/>
        <v>0</v>
      </c>
      <c r="I28" s="216"/>
      <c r="J28" s="216"/>
      <c r="K28" s="216"/>
      <c r="L28" s="214">
        <f t="shared" si="10"/>
        <v>0</v>
      </c>
      <c r="M28" s="216"/>
      <c r="N28" s="216"/>
      <c r="O28" s="216"/>
      <c r="P28" s="214">
        <f t="shared" si="11"/>
        <v>0</v>
      </c>
      <c r="Q28" s="216"/>
      <c r="R28" s="216"/>
      <c r="S28" s="216"/>
      <c r="T28" s="214">
        <f t="shared" si="12"/>
        <v>0</v>
      </c>
      <c r="U28" s="216"/>
      <c r="V28" s="216"/>
      <c r="W28" s="216"/>
      <c r="X28" s="214">
        <f t="shared" si="13"/>
        <v>0</v>
      </c>
    </row>
    <row r="29" spans="2:24" s="212" customFormat="1" ht="24" customHeight="1" x14ac:dyDescent="0.15">
      <c r="B29" s="482"/>
      <c r="C29" s="220"/>
      <c r="D29" s="221" t="s">
        <v>276</v>
      </c>
      <c r="E29" s="214">
        <f t="shared" ref="E29" si="18">SUM(I29,M29,Q29,U29)</f>
        <v>0</v>
      </c>
      <c r="F29" s="214">
        <f t="shared" ref="F29" si="19">SUM(J29,N29,R29,V29)</f>
        <v>0</v>
      </c>
      <c r="G29" s="214">
        <f t="shared" ref="G29" si="20">SUM(K29,O29,S29,W29)</f>
        <v>0</v>
      </c>
      <c r="H29" s="214">
        <f t="shared" ref="H29" si="21">SUM(L29,P29,T29,X29)</f>
        <v>0</v>
      </c>
      <c r="I29" s="216"/>
      <c r="J29" s="216"/>
      <c r="K29" s="216"/>
      <c r="L29" s="214">
        <f t="shared" ref="L29" si="22">SUM(I29:K29)</f>
        <v>0</v>
      </c>
      <c r="M29" s="216"/>
      <c r="N29" s="216"/>
      <c r="O29" s="216"/>
      <c r="P29" s="214">
        <f t="shared" ref="P29" si="23">SUM(M29:O29)</f>
        <v>0</v>
      </c>
      <c r="Q29" s="216"/>
      <c r="R29" s="216"/>
      <c r="S29" s="216"/>
      <c r="T29" s="214">
        <f t="shared" ref="T29" si="24">SUM(Q29:S29)</f>
        <v>0</v>
      </c>
      <c r="U29" s="216"/>
      <c r="V29" s="216"/>
      <c r="W29" s="216"/>
      <c r="X29" s="214">
        <f t="shared" ref="X29" si="25">SUM(U29:W29)</f>
        <v>0</v>
      </c>
    </row>
    <row r="30" spans="2:24" s="212" customFormat="1" ht="24" customHeight="1" x14ac:dyDescent="0.15">
      <c r="B30" s="482"/>
      <c r="C30" s="220"/>
      <c r="D30" s="221" t="s">
        <v>277</v>
      </c>
      <c r="E30" s="214">
        <f t="shared" si="14"/>
        <v>0</v>
      </c>
      <c r="F30" s="214">
        <f t="shared" si="15"/>
        <v>0</v>
      </c>
      <c r="G30" s="214">
        <f t="shared" si="16"/>
        <v>0</v>
      </c>
      <c r="H30" s="214">
        <f t="shared" si="17"/>
        <v>0</v>
      </c>
      <c r="I30" s="216"/>
      <c r="J30" s="216"/>
      <c r="K30" s="216"/>
      <c r="L30" s="214">
        <f t="shared" si="10"/>
        <v>0</v>
      </c>
      <c r="M30" s="216"/>
      <c r="N30" s="216"/>
      <c r="O30" s="216"/>
      <c r="P30" s="214">
        <f t="shared" si="11"/>
        <v>0</v>
      </c>
      <c r="Q30" s="216"/>
      <c r="R30" s="216"/>
      <c r="S30" s="216"/>
      <c r="T30" s="214">
        <f t="shared" si="12"/>
        <v>0</v>
      </c>
      <c r="U30" s="216"/>
      <c r="V30" s="216"/>
      <c r="W30" s="216"/>
      <c r="X30" s="214">
        <f t="shared" si="13"/>
        <v>0</v>
      </c>
    </row>
    <row r="31" spans="2:24" s="212" customFormat="1" ht="24" customHeight="1" x14ac:dyDescent="0.15">
      <c r="B31" s="482"/>
      <c r="C31" s="219"/>
      <c r="D31" s="218" t="s">
        <v>151</v>
      </c>
      <c r="E31" s="217">
        <f t="shared" si="14"/>
        <v>0</v>
      </c>
      <c r="F31" s="217">
        <f t="shared" si="15"/>
        <v>0</v>
      </c>
      <c r="G31" s="217">
        <f t="shared" si="16"/>
        <v>0</v>
      </c>
      <c r="H31" s="217">
        <f t="shared" si="17"/>
        <v>0</v>
      </c>
      <c r="I31" s="217">
        <f t="shared" ref="I31:X31" si="26">SUM(I19:I30)</f>
        <v>0</v>
      </c>
      <c r="J31" s="217">
        <f t="shared" si="26"/>
        <v>0</v>
      </c>
      <c r="K31" s="217">
        <f t="shared" si="26"/>
        <v>0</v>
      </c>
      <c r="L31" s="217">
        <f t="shared" si="26"/>
        <v>0</v>
      </c>
      <c r="M31" s="217">
        <f t="shared" si="26"/>
        <v>0</v>
      </c>
      <c r="N31" s="217">
        <f t="shared" si="26"/>
        <v>0</v>
      </c>
      <c r="O31" s="217">
        <f t="shared" si="26"/>
        <v>0</v>
      </c>
      <c r="P31" s="217">
        <f t="shared" si="26"/>
        <v>0</v>
      </c>
      <c r="Q31" s="217">
        <f t="shared" si="26"/>
        <v>0</v>
      </c>
      <c r="R31" s="217">
        <f t="shared" si="26"/>
        <v>0</v>
      </c>
      <c r="S31" s="217">
        <f t="shared" si="26"/>
        <v>0</v>
      </c>
      <c r="T31" s="217">
        <f t="shared" si="26"/>
        <v>0</v>
      </c>
      <c r="U31" s="217">
        <f t="shared" si="26"/>
        <v>0</v>
      </c>
      <c r="V31" s="217">
        <f t="shared" si="26"/>
        <v>0</v>
      </c>
      <c r="W31" s="217">
        <f t="shared" si="26"/>
        <v>0</v>
      </c>
      <c r="X31" s="217">
        <f t="shared" si="26"/>
        <v>0</v>
      </c>
    </row>
    <row r="32" spans="2:24" s="212" customFormat="1" ht="24" customHeight="1" x14ac:dyDescent="0.15">
      <c r="B32" s="482"/>
      <c r="C32" s="417" t="s">
        <v>150</v>
      </c>
      <c r="D32" s="416"/>
      <c r="E32" s="214"/>
      <c r="F32" s="214"/>
      <c r="G32" s="214"/>
      <c r="H32" s="214"/>
      <c r="I32" s="214"/>
      <c r="J32" s="214"/>
      <c r="K32" s="214"/>
      <c r="L32" s="214">
        <f>SUM(I32:K32)</f>
        <v>0</v>
      </c>
      <c r="M32" s="214"/>
      <c r="N32" s="214"/>
      <c r="O32" s="214"/>
      <c r="P32" s="214">
        <f>SUM(M32:O32)</f>
        <v>0</v>
      </c>
      <c r="Q32" s="214"/>
      <c r="R32" s="214"/>
      <c r="S32" s="214"/>
      <c r="T32" s="214">
        <f>SUM(Q32:S32)</f>
        <v>0</v>
      </c>
      <c r="U32" s="214"/>
      <c r="V32" s="214"/>
      <c r="W32" s="214"/>
      <c r="X32" s="214">
        <f>SUM(U32:W32)</f>
        <v>0</v>
      </c>
    </row>
    <row r="33" spans="2:24" s="212" customFormat="1" ht="24" customHeight="1" x14ac:dyDescent="0.15">
      <c r="B33" s="482"/>
      <c r="C33" s="220"/>
      <c r="D33" s="421" t="s">
        <v>282</v>
      </c>
      <c r="E33" s="214">
        <f t="shared" ref="E33:E41" si="27">SUM(I33,M33,Q33,U33)</f>
        <v>0</v>
      </c>
      <c r="F33" s="214">
        <f t="shared" ref="F33:F41" si="28">SUM(J33,N33,R33,V33)</f>
        <v>0</v>
      </c>
      <c r="G33" s="214">
        <f t="shared" ref="G33:G41" si="29">SUM(K33,O33,S33,W33)</f>
        <v>0</v>
      </c>
      <c r="H33" s="214">
        <f t="shared" ref="H33:H41" si="30">SUM(L33,P33,T33,X33)</f>
        <v>0</v>
      </c>
      <c r="I33" s="216"/>
      <c r="J33" s="216"/>
      <c r="K33" s="216"/>
      <c r="L33" s="214">
        <f>SUM(I33:K33)</f>
        <v>0</v>
      </c>
      <c r="M33" s="216"/>
      <c r="N33" s="216"/>
      <c r="O33" s="216"/>
      <c r="P33" s="214">
        <f>SUM(M33:O33)</f>
        <v>0</v>
      </c>
      <c r="Q33" s="216"/>
      <c r="R33" s="216"/>
      <c r="S33" s="216"/>
      <c r="T33" s="214">
        <f>SUM(Q33:S33)</f>
        <v>0</v>
      </c>
      <c r="U33" s="216"/>
      <c r="V33" s="216"/>
      <c r="W33" s="216"/>
      <c r="X33" s="214">
        <f>SUM(U33:W33)</f>
        <v>0</v>
      </c>
    </row>
    <row r="34" spans="2:24" s="212" customFormat="1" ht="24" customHeight="1" x14ac:dyDescent="0.15">
      <c r="B34" s="482"/>
      <c r="C34" s="220"/>
      <c r="D34" s="421" t="s">
        <v>283</v>
      </c>
      <c r="E34" s="214">
        <f t="shared" si="27"/>
        <v>0</v>
      </c>
      <c r="F34" s="214">
        <f t="shared" si="28"/>
        <v>0</v>
      </c>
      <c r="G34" s="214">
        <f t="shared" si="29"/>
        <v>0</v>
      </c>
      <c r="H34" s="214">
        <f t="shared" si="30"/>
        <v>0</v>
      </c>
      <c r="I34" s="216"/>
      <c r="J34" s="216"/>
      <c r="K34" s="216"/>
      <c r="L34" s="214">
        <f>SUM(I34:K34)</f>
        <v>0</v>
      </c>
      <c r="M34" s="216"/>
      <c r="N34" s="216"/>
      <c r="O34" s="216"/>
      <c r="P34" s="214">
        <f>SUM(M34:O34)</f>
        <v>0</v>
      </c>
      <c r="Q34" s="216"/>
      <c r="R34" s="216"/>
      <c r="S34" s="216"/>
      <c r="T34" s="214">
        <f>SUM(Q34:S34)</f>
        <v>0</v>
      </c>
      <c r="U34" s="216"/>
      <c r="V34" s="216"/>
      <c r="W34" s="216"/>
      <c r="X34" s="214">
        <f>SUM(U34:W34)</f>
        <v>0</v>
      </c>
    </row>
    <row r="35" spans="2:24" s="212" customFormat="1" ht="24.75" customHeight="1" x14ac:dyDescent="0.15">
      <c r="B35" s="482"/>
      <c r="C35" s="219"/>
      <c r="D35" s="218" t="s">
        <v>149</v>
      </c>
      <c r="E35" s="217">
        <f t="shared" si="27"/>
        <v>0</v>
      </c>
      <c r="F35" s="217">
        <f t="shared" si="28"/>
        <v>0</v>
      </c>
      <c r="G35" s="217">
        <f t="shared" si="29"/>
        <v>0</v>
      </c>
      <c r="H35" s="217">
        <f t="shared" si="30"/>
        <v>0</v>
      </c>
      <c r="I35" s="217">
        <f t="shared" ref="I35:X35" si="31">SUM(I32:I34)</f>
        <v>0</v>
      </c>
      <c r="J35" s="217">
        <f t="shared" si="31"/>
        <v>0</v>
      </c>
      <c r="K35" s="217">
        <f t="shared" si="31"/>
        <v>0</v>
      </c>
      <c r="L35" s="217">
        <f t="shared" si="31"/>
        <v>0</v>
      </c>
      <c r="M35" s="217">
        <f t="shared" si="31"/>
        <v>0</v>
      </c>
      <c r="N35" s="217">
        <f t="shared" si="31"/>
        <v>0</v>
      </c>
      <c r="O35" s="217">
        <f t="shared" si="31"/>
        <v>0</v>
      </c>
      <c r="P35" s="217">
        <f t="shared" si="31"/>
        <v>0</v>
      </c>
      <c r="Q35" s="217">
        <f t="shared" si="31"/>
        <v>0</v>
      </c>
      <c r="R35" s="217">
        <f t="shared" si="31"/>
        <v>0</v>
      </c>
      <c r="S35" s="217">
        <f t="shared" si="31"/>
        <v>0</v>
      </c>
      <c r="T35" s="217">
        <f t="shared" si="31"/>
        <v>0</v>
      </c>
      <c r="U35" s="217">
        <f t="shared" si="31"/>
        <v>0</v>
      </c>
      <c r="V35" s="217">
        <f t="shared" si="31"/>
        <v>0</v>
      </c>
      <c r="W35" s="217">
        <f t="shared" si="31"/>
        <v>0</v>
      </c>
      <c r="X35" s="217">
        <f t="shared" si="31"/>
        <v>0</v>
      </c>
    </row>
    <row r="36" spans="2:24" s="212" customFormat="1" ht="24" customHeight="1" x14ac:dyDescent="0.15">
      <c r="B36" s="482"/>
      <c r="C36" s="475" t="s">
        <v>148</v>
      </c>
      <c r="D36" s="476"/>
      <c r="E36" s="214">
        <f t="shared" si="27"/>
        <v>0</v>
      </c>
      <c r="F36" s="214">
        <f t="shared" si="28"/>
        <v>0</v>
      </c>
      <c r="G36" s="214">
        <f t="shared" si="29"/>
        <v>0</v>
      </c>
      <c r="H36" s="214">
        <f t="shared" si="30"/>
        <v>0</v>
      </c>
      <c r="I36" s="216"/>
      <c r="J36" s="216"/>
      <c r="K36" s="216"/>
      <c r="L36" s="214">
        <f>SUM(I36:K36)</f>
        <v>0</v>
      </c>
      <c r="M36" s="216"/>
      <c r="N36" s="216"/>
      <c r="O36" s="216"/>
      <c r="P36" s="214">
        <f>SUM(M36:O36)</f>
        <v>0</v>
      </c>
      <c r="Q36" s="216"/>
      <c r="R36" s="216"/>
      <c r="S36" s="216"/>
      <c r="T36" s="214">
        <f>SUM(Q36:S36)</f>
        <v>0</v>
      </c>
      <c r="U36" s="216"/>
      <c r="V36" s="216"/>
      <c r="W36" s="216"/>
      <c r="X36" s="214">
        <f>SUM(U36:W36)</f>
        <v>0</v>
      </c>
    </row>
    <row r="37" spans="2:24" s="212" customFormat="1" ht="24" customHeight="1" x14ac:dyDescent="0.15">
      <c r="B37" s="482"/>
      <c r="C37" s="477" t="s">
        <v>147</v>
      </c>
      <c r="D37" s="478"/>
      <c r="E37" s="214">
        <f t="shared" si="27"/>
        <v>0</v>
      </c>
      <c r="F37" s="214">
        <f t="shared" si="28"/>
        <v>0</v>
      </c>
      <c r="G37" s="214">
        <f t="shared" si="29"/>
        <v>0</v>
      </c>
      <c r="H37" s="214">
        <f t="shared" si="30"/>
        <v>0</v>
      </c>
      <c r="I37" s="216"/>
      <c r="J37" s="216"/>
      <c r="K37" s="216"/>
      <c r="L37" s="214">
        <f>SUM(I37:K37)</f>
        <v>0</v>
      </c>
      <c r="M37" s="216"/>
      <c r="N37" s="216"/>
      <c r="O37" s="216"/>
      <c r="P37" s="214">
        <f>SUM(M37:O37)</f>
        <v>0</v>
      </c>
      <c r="Q37" s="216"/>
      <c r="R37" s="216"/>
      <c r="S37" s="216"/>
      <c r="T37" s="214">
        <f>SUM(Q37:S37)</f>
        <v>0</v>
      </c>
      <c r="U37" s="216"/>
      <c r="V37" s="216"/>
      <c r="W37" s="216"/>
      <c r="X37" s="214">
        <f>SUM(U37:W37)</f>
        <v>0</v>
      </c>
    </row>
    <row r="38" spans="2:24" s="212" customFormat="1" ht="24" customHeight="1" x14ac:dyDescent="0.15">
      <c r="B38" s="482"/>
      <c r="C38" s="479" t="s">
        <v>146</v>
      </c>
      <c r="D38" s="480"/>
      <c r="E38" s="214">
        <f t="shared" si="27"/>
        <v>0</v>
      </c>
      <c r="F38" s="214">
        <f t="shared" si="28"/>
        <v>0</v>
      </c>
      <c r="G38" s="214">
        <f t="shared" si="29"/>
        <v>0</v>
      </c>
      <c r="H38" s="214">
        <f t="shared" si="30"/>
        <v>0</v>
      </c>
      <c r="I38" s="216"/>
      <c r="J38" s="216"/>
      <c r="K38" s="216"/>
      <c r="L38" s="214">
        <f>SUM(I38:K38)</f>
        <v>0</v>
      </c>
      <c r="M38" s="216"/>
      <c r="N38" s="216"/>
      <c r="O38" s="216"/>
      <c r="P38" s="214">
        <f>SUM(M38:O38)</f>
        <v>0</v>
      </c>
      <c r="Q38" s="216"/>
      <c r="R38" s="216"/>
      <c r="S38" s="216"/>
      <c r="T38" s="214">
        <f>SUM(Q38:S38)</f>
        <v>0</v>
      </c>
      <c r="U38" s="216"/>
      <c r="V38" s="216"/>
      <c r="W38" s="216"/>
      <c r="X38" s="214">
        <f>SUM(U38:W38)</f>
        <v>0</v>
      </c>
    </row>
    <row r="39" spans="2:24" s="212" customFormat="1" ht="24" customHeight="1" x14ac:dyDescent="0.15">
      <c r="B39" s="474" t="s">
        <v>145</v>
      </c>
      <c r="C39" s="474"/>
      <c r="D39" s="474"/>
      <c r="E39" s="215">
        <f t="shared" si="27"/>
        <v>0</v>
      </c>
      <c r="F39" s="215">
        <f t="shared" si="28"/>
        <v>0</v>
      </c>
      <c r="G39" s="215">
        <f t="shared" si="29"/>
        <v>0</v>
      </c>
      <c r="H39" s="215">
        <f t="shared" si="30"/>
        <v>0</v>
      </c>
      <c r="I39" s="215">
        <f t="shared" ref="I39:X39" si="32">SUM(I18,I31,I35,I36:I38)</f>
        <v>0</v>
      </c>
      <c r="J39" s="215">
        <f t="shared" si="32"/>
        <v>0</v>
      </c>
      <c r="K39" s="215">
        <f t="shared" si="32"/>
        <v>0</v>
      </c>
      <c r="L39" s="215">
        <f t="shared" si="32"/>
        <v>0</v>
      </c>
      <c r="M39" s="215">
        <f t="shared" si="32"/>
        <v>0</v>
      </c>
      <c r="N39" s="215">
        <f t="shared" si="32"/>
        <v>0</v>
      </c>
      <c r="O39" s="215">
        <f t="shared" si="32"/>
        <v>0</v>
      </c>
      <c r="P39" s="215">
        <f t="shared" si="32"/>
        <v>0</v>
      </c>
      <c r="Q39" s="215">
        <f t="shared" si="32"/>
        <v>0</v>
      </c>
      <c r="R39" s="215">
        <f t="shared" si="32"/>
        <v>0</v>
      </c>
      <c r="S39" s="215">
        <f t="shared" si="32"/>
        <v>0</v>
      </c>
      <c r="T39" s="215">
        <f t="shared" si="32"/>
        <v>0</v>
      </c>
      <c r="U39" s="215">
        <f t="shared" si="32"/>
        <v>0</v>
      </c>
      <c r="V39" s="215">
        <f t="shared" si="32"/>
        <v>0</v>
      </c>
      <c r="W39" s="215">
        <f t="shared" si="32"/>
        <v>0</v>
      </c>
      <c r="X39" s="215">
        <f t="shared" si="32"/>
        <v>0</v>
      </c>
    </row>
    <row r="40" spans="2:24" s="212" customFormat="1" ht="24" customHeight="1" x14ac:dyDescent="0.15">
      <c r="B40" s="469" t="s">
        <v>258</v>
      </c>
      <c r="C40" s="469"/>
      <c r="D40" s="469"/>
      <c r="E40" s="214">
        <f t="shared" si="27"/>
        <v>0</v>
      </c>
      <c r="F40" s="214">
        <f t="shared" si="28"/>
        <v>0</v>
      </c>
      <c r="G40" s="214">
        <f t="shared" si="29"/>
        <v>0</v>
      </c>
      <c r="H40" s="214">
        <f t="shared" si="30"/>
        <v>0</v>
      </c>
      <c r="I40" s="214">
        <f t="shared" ref="I40:X40" si="33">ROUND(I39*0.1,0)</f>
        <v>0</v>
      </c>
      <c r="J40" s="214">
        <f t="shared" si="33"/>
        <v>0</v>
      </c>
      <c r="K40" s="214">
        <f t="shared" si="33"/>
        <v>0</v>
      </c>
      <c r="L40" s="214">
        <f t="shared" si="33"/>
        <v>0</v>
      </c>
      <c r="M40" s="214">
        <f t="shared" si="33"/>
        <v>0</v>
      </c>
      <c r="N40" s="214">
        <f t="shared" si="33"/>
        <v>0</v>
      </c>
      <c r="O40" s="214">
        <f t="shared" si="33"/>
        <v>0</v>
      </c>
      <c r="P40" s="214">
        <f t="shared" si="33"/>
        <v>0</v>
      </c>
      <c r="Q40" s="214">
        <f t="shared" si="33"/>
        <v>0</v>
      </c>
      <c r="R40" s="214">
        <f t="shared" si="33"/>
        <v>0</v>
      </c>
      <c r="S40" s="214">
        <f t="shared" si="33"/>
        <v>0</v>
      </c>
      <c r="T40" s="214">
        <f t="shared" si="33"/>
        <v>0</v>
      </c>
      <c r="U40" s="214">
        <f t="shared" si="33"/>
        <v>0</v>
      </c>
      <c r="V40" s="214">
        <f t="shared" si="33"/>
        <v>0</v>
      </c>
      <c r="W40" s="214">
        <f t="shared" si="33"/>
        <v>0</v>
      </c>
      <c r="X40" s="214">
        <f t="shared" si="33"/>
        <v>0</v>
      </c>
    </row>
    <row r="41" spans="2:24" s="212" customFormat="1" ht="24" customHeight="1" x14ac:dyDescent="0.15">
      <c r="B41" s="470" t="s">
        <v>144</v>
      </c>
      <c r="C41" s="470"/>
      <c r="D41" s="470"/>
      <c r="E41" s="213">
        <f t="shared" si="27"/>
        <v>0</v>
      </c>
      <c r="F41" s="213">
        <f t="shared" si="28"/>
        <v>0</v>
      </c>
      <c r="G41" s="213">
        <f t="shared" si="29"/>
        <v>0</v>
      </c>
      <c r="H41" s="213">
        <f t="shared" si="30"/>
        <v>0</v>
      </c>
      <c r="I41" s="213">
        <f t="shared" ref="I41:X41" si="34">SUM(I39:I40)</f>
        <v>0</v>
      </c>
      <c r="J41" s="213">
        <f t="shared" si="34"/>
        <v>0</v>
      </c>
      <c r="K41" s="213">
        <f t="shared" si="34"/>
        <v>0</v>
      </c>
      <c r="L41" s="213">
        <f t="shared" si="34"/>
        <v>0</v>
      </c>
      <c r="M41" s="213">
        <f t="shared" si="34"/>
        <v>0</v>
      </c>
      <c r="N41" s="213">
        <f t="shared" si="34"/>
        <v>0</v>
      </c>
      <c r="O41" s="213">
        <f t="shared" si="34"/>
        <v>0</v>
      </c>
      <c r="P41" s="213">
        <f t="shared" si="34"/>
        <v>0</v>
      </c>
      <c r="Q41" s="213">
        <f t="shared" si="34"/>
        <v>0</v>
      </c>
      <c r="R41" s="213">
        <f t="shared" si="34"/>
        <v>0</v>
      </c>
      <c r="S41" s="213">
        <f t="shared" si="34"/>
        <v>0</v>
      </c>
      <c r="T41" s="213">
        <f t="shared" si="34"/>
        <v>0</v>
      </c>
      <c r="U41" s="213">
        <f t="shared" si="34"/>
        <v>0</v>
      </c>
      <c r="V41" s="213">
        <f t="shared" si="34"/>
        <v>0</v>
      </c>
      <c r="W41" s="213">
        <f t="shared" si="34"/>
        <v>0</v>
      </c>
      <c r="X41" s="213">
        <f t="shared" si="34"/>
        <v>0</v>
      </c>
    </row>
    <row r="42" spans="2:24" s="210" customFormat="1" ht="12.75" x14ac:dyDescent="0.15">
      <c r="B42" s="211" t="s">
        <v>143</v>
      </c>
      <c r="C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8"/>
      <c r="W42" s="208"/>
      <c r="X42" s="208"/>
    </row>
    <row r="43" spans="2:24" s="210" customFormat="1" ht="12.75" x14ac:dyDescent="0.15">
      <c r="B43" s="211" t="s">
        <v>142</v>
      </c>
      <c r="C43" s="208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</row>
    <row r="44" spans="2:24" x14ac:dyDescent="0.15">
      <c r="B44" s="209"/>
      <c r="C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</row>
    <row r="45" spans="2:24" x14ac:dyDescent="0.15"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208"/>
      <c r="U45" s="208"/>
      <c r="V45" s="208"/>
      <c r="W45" s="208"/>
      <c r="X45" s="208"/>
    </row>
    <row r="46" spans="2:24" x14ac:dyDescent="0.15"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</row>
    <row r="47" spans="2:24" x14ac:dyDescent="0.15"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8"/>
      <c r="W47" s="208"/>
      <c r="X47" s="208"/>
    </row>
    <row r="48" spans="2:24" x14ac:dyDescent="0.15"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</row>
    <row r="49" spans="3:13" x14ac:dyDescent="0.15">
      <c r="C49" s="242"/>
      <c r="D49" s="241"/>
      <c r="E49" s="241"/>
      <c r="F49" s="242"/>
      <c r="G49" s="242"/>
      <c r="H49" s="242"/>
      <c r="I49" s="242"/>
      <c r="J49" s="242"/>
      <c r="K49" s="242"/>
      <c r="L49" s="242"/>
      <c r="M49" s="242"/>
    </row>
    <row r="50" spans="3:13" x14ac:dyDescent="0.15">
      <c r="C50" s="242"/>
      <c r="D50" s="483"/>
      <c r="E50" s="242"/>
      <c r="F50" s="243"/>
      <c r="G50" s="243"/>
      <c r="H50" s="243"/>
      <c r="I50" s="243"/>
      <c r="J50" s="243"/>
      <c r="K50" s="243"/>
      <c r="L50" s="243"/>
      <c r="M50" s="242"/>
    </row>
    <row r="51" spans="3:13" x14ac:dyDescent="0.15">
      <c r="C51" s="242"/>
      <c r="D51" s="483"/>
      <c r="E51" s="242"/>
      <c r="F51" s="243"/>
      <c r="G51" s="243"/>
      <c r="H51" s="243"/>
      <c r="I51" s="243"/>
      <c r="J51" s="243"/>
      <c r="K51" s="243"/>
      <c r="L51" s="243"/>
      <c r="M51" s="242"/>
    </row>
    <row r="52" spans="3:13" x14ac:dyDescent="0.15">
      <c r="C52" s="242"/>
      <c r="D52" s="244"/>
      <c r="E52" s="242"/>
      <c r="F52" s="243"/>
      <c r="G52" s="243"/>
      <c r="H52" s="243"/>
      <c r="I52" s="243"/>
      <c r="J52" s="243"/>
      <c r="K52" s="243"/>
      <c r="L52" s="243"/>
      <c r="M52" s="242"/>
    </row>
    <row r="53" spans="3:13" x14ac:dyDescent="0.15">
      <c r="C53" s="242"/>
      <c r="D53" s="483"/>
      <c r="E53" s="242"/>
      <c r="F53" s="243"/>
      <c r="G53" s="243"/>
      <c r="H53" s="243"/>
      <c r="I53" s="243"/>
      <c r="J53" s="243"/>
      <c r="K53" s="243"/>
      <c r="L53" s="243"/>
      <c r="M53" s="242"/>
    </row>
    <row r="54" spans="3:13" x14ac:dyDescent="0.15">
      <c r="C54" s="242"/>
      <c r="D54" s="483"/>
      <c r="E54" s="242"/>
      <c r="F54" s="243"/>
      <c r="G54" s="243"/>
      <c r="H54" s="243"/>
      <c r="I54" s="243"/>
      <c r="J54" s="243"/>
      <c r="K54" s="243"/>
      <c r="L54" s="243"/>
      <c r="M54" s="242"/>
    </row>
    <row r="55" spans="3:13" x14ac:dyDescent="0.15">
      <c r="C55" s="242"/>
      <c r="D55" s="483"/>
      <c r="E55" s="242"/>
      <c r="F55" s="243"/>
      <c r="G55" s="243"/>
      <c r="H55" s="243"/>
      <c r="I55" s="243"/>
      <c r="J55" s="243"/>
      <c r="K55" s="243"/>
      <c r="L55" s="243"/>
      <c r="M55" s="242"/>
    </row>
    <row r="56" spans="3:13" x14ac:dyDescent="0.15">
      <c r="C56" s="242"/>
      <c r="D56" s="244"/>
      <c r="E56" s="242"/>
      <c r="F56" s="243"/>
      <c r="G56" s="243"/>
      <c r="H56" s="243"/>
      <c r="I56" s="243"/>
      <c r="J56" s="243"/>
      <c r="K56" s="243"/>
      <c r="L56" s="243"/>
      <c r="M56" s="242"/>
    </row>
    <row r="57" spans="3:13" x14ac:dyDescent="0.15">
      <c r="C57" s="242"/>
      <c r="D57" s="242"/>
      <c r="E57" s="242"/>
      <c r="F57" s="243"/>
      <c r="G57" s="243"/>
      <c r="H57" s="243"/>
      <c r="I57" s="243"/>
      <c r="J57" s="243"/>
      <c r="K57" s="243"/>
      <c r="L57" s="243"/>
      <c r="M57" s="242"/>
    </row>
    <row r="58" spans="3:13" x14ac:dyDescent="0.15">
      <c r="C58" s="242"/>
      <c r="D58" s="242"/>
      <c r="E58" s="242"/>
      <c r="F58" s="243"/>
      <c r="G58" s="243"/>
      <c r="H58" s="243"/>
      <c r="I58" s="243"/>
      <c r="J58" s="243"/>
      <c r="K58" s="243"/>
      <c r="L58" s="243"/>
      <c r="M58" s="242"/>
    </row>
    <row r="59" spans="3:13" x14ac:dyDescent="0.15">
      <c r="C59" s="242"/>
      <c r="D59" s="242"/>
      <c r="E59" s="242"/>
      <c r="F59" s="243"/>
      <c r="G59" s="243"/>
      <c r="H59" s="243"/>
      <c r="I59" s="243"/>
      <c r="J59" s="243"/>
      <c r="K59" s="243"/>
      <c r="L59" s="243"/>
      <c r="M59" s="242"/>
    </row>
    <row r="60" spans="3:13" x14ac:dyDescent="0.15">
      <c r="C60" s="242"/>
      <c r="D60" s="483"/>
      <c r="E60" s="242"/>
      <c r="F60" s="243"/>
      <c r="G60" s="243"/>
      <c r="H60" s="243"/>
      <c r="I60" s="243"/>
      <c r="J60" s="243"/>
      <c r="K60" s="243"/>
      <c r="L60" s="243"/>
      <c r="M60" s="242"/>
    </row>
    <row r="61" spans="3:13" x14ac:dyDescent="0.15">
      <c r="C61" s="242"/>
      <c r="D61" s="483"/>
      <c r="E61" s="242"/>
      <c r="F61" s="243"/>
      <c r="G61" s="243"/>
      <c r="H61" s="243"/>
      <c r="I61" s="243"/>
      <c r="J61" s="243"/>
      <c r="K61" s="243"/>
      <c r="L61" s="243"/>
      <c r="M61" s="242"/>
    </row>
    <row r="62" spans="3:13" x14ac:dyDescent="0.15">
      <c r="C62" s="242"/>
      <c r="D62" s="483"/>
      <c r="E62" s="242"/>
      <c r="F62" s="243"/>
      <c r="G62" s="243"/>
      <c r="H62" s="243"/>
      <c r="I62" s="243"/>
      <c r="J62" s="243"/>
      <c r="K62" s="243"/>
      <c r="L62" s="243"/>
      <c r="M62" s="242"/>
    </row>
    <row r="63" spans="3:13" x14ac:dyDescent="0.15">
      <c r="C63" s="242"/>
      <c r="D63" s="244"/>
      <c r="E63" s="242"/>
      <c r="F63" s="243"/>
      <c r="G63" s="243"/>
      <c r="H63" s="243"/>
      <c r="I63" s="243"/>
      <c r="J63" s="243"/>
      <c r="K63" s="243"/>
      <c r="L63" s="243"/>
      <c r="M63" s="242"/>
    </row>
    <row r="64" spans="3:13" x14ac:dyDescent="0.15">
      <c r="C64" s="242"/>
      <c r="D64" s="483"/>
      <c r="E64" s="242"/>
      <c r="F64" s="243"/>
      <c r="G64" s="243"/>
      <c r="H64" s="243"/>
      <c r="I64" s="243"/>
      <c r="J64" s="243"/>
      <c r="K64" s="243"/>
      <c r="L64" s="243"/>
      <c r="M64" s="242"/>
    </row>
    <row r="65" spans="3:13" x14ac:dyDescent="0.15">
      <c r="C65" s="242"/>
      <c r="D65" s="483"/>
      <c r="E65" s="242"/>
      <c r="F65" s="243"/>
      <c r="G65" s="243"/>
      <c r="H65" s="243"/>
      <c r="I65" s="243"/>
      <c r="J65" s="243"/>
      <c r="K65" s="243"/>
      <c r="L65" s="243"/>
      <c r="M65" s="242"/>
    </row>
    <row r="66" spans="3:13" x14ac:dyDescent="0.15">
      <c r="C66" s="242"/>
      <c r="D66" s="483"/>
      <c r="E66" s="242"/>
      <c r="F66" s="243"/>
      <c r="G66" s="243"/>
      <c r="H66" s="243"/>
      <c r="I66" s="243"/>
      <c r="J66" s="243"/>
      <c r="K66" s="243"/>
      <c r="L66" s="243"/>
      <c r="M66" s="242"/>
    </row>
    <row r="67" spans="3:13" x14ac:dyDescent="0.15">
      <c r="C67" s="242"/>
      <c r="D67" s="244"/>
      <c r="E67" s="242"/>
      <c r="F67" s="243"/>
      <c r="G67" s="243"/>
      <c r="H67" s="243"/>
      <c r="I67" s="243"/>
      <c r="J67" s="243"/>
      <c r="K67" s="243"/>
      <c r="L67" s="243"/>
      <c r="M67" s="242"/>
    </row>
    <row r="68" spans="3:13" x14ac:dyDescent="0.15">
      <c r="C68" s="242"/>
      <c r="D68" s="483"/>
      <c r="E68" s="242"/>
      <c r="F68" s="243"/>
      <c r="G68" s="243"/>
      <c r="H68" s="243"/>
      <c r="I68" s="243"/>
      <c r="J68" s="243"/>
      <c r="K68" s="243"/>
      <c r="L68" s="243"/>
      <c r="M68" s="242"/>
    </row>
    <row r="69" spans="3:13" x14ac:dyDescent="0.15">
      <c r="C69" s="242"/>
      <c r="D69" s="483"/>
      <c r="E69" s="242"/>
      <c r="F69" s="243"/>
      <c r="G69" s="243"/>
      <c r="H69" s="243"/>
      <c r="I69" s="243"/>
      <c r="J69" s="243"/>
      <c r="K69" s="243"/>
      <c r="L69" s="243"/>
      <c r="M69" s="242"/>
    </row>
    <row r="70" spans="3:13" x14ac:dyDescent="0.15">
      <c r="C70" s="242"/>
      <c r="D70" s="483"/>
      <c r="E70" s="242"/>
      <c r="F70" s="243"/>
      <c r="G70" s="243"/>
      <c r="H70" s="243"/>
      <c r="I70" s="243"/>
      <c r="J70" s="243"/>
      <c r="K70" s="243"/>
      <c r="L70" s="243"/>
      <c r="M70" s="242"/>
    </row>
    <row r="71" spans="3:13" x14ac:dyDescent="0.15">
      <c r="C71" s="242"/>
      <c r="D71" s="242"/>
      <c r="E71" s="242"/>
      <c r="F71" s="243"/>
      <c r="G71" s="243"/>
      <c r="H71" s="243"/>
      <c r="I71" s="243"/>
      <c r="J71" s="243"/>
      <c r="K71" s="243"/>
      <c r="L71" s="243"/>
      <c r="M71" s="242"/>
    </row>
    <row r="72" spans="3:13" x14ac:dyDescent="0.15">
      <c r="C72" s="242"/>
      <c r="D72" s="242"/>
      <c r="E72" s="242"/>
      <c r="F72" s="243"/>
      <c r="G72" s="243"/>
      <c r="H72" s="243"/>
      <c r="I72" s="243"/>
      <c r="J72" s="243"/>
      <c r="K72" s="243"/>
      <c r="L72" s="243"/>
      <c r="M72" s="242"/>
    </row>
    <row r="73" spans="3:13" x14ac:dyDescent="0.15"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</row>
    <row r="74" spans="3:13" x14ac:dyDescent="0.15"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</row>
    <row r="75" spans="3:13" x14ac:dyDescent="0.15"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</row>
    <row r="76" spans="3:13" x14ac:dyDescent="0.15">
      <c r="C76" s="242"/>
      <c r="D76" s="242"/>
      <c r="E76" s="242"/>
      <c r="F76" s="243"/>
      <c r="G76" s="243"/>
      <c r="H76" s="243"/>
      <c r="I76" s="243"/>
      <c r="J76" s="243"/>
      <c r="K76" s="243"/>
      <c r="L76" s="243"/>
      <c r="M76" s="242"/>
    </row>
    <row r="77" spans="3:13" x14ac:dyDescent="0.15">
      <c r="C77" s="242"/>
      <c r="D77" s="242"/>
      <c r="E77" s="242"/>
      <c r="F77" s="245"/>
      <c r="G77" s="245"/>
      <c r="H77" s="245"/>
      <c r="I77" s="245"/>
      <c r="J77" s="245"/>
      <c r="K77" s="245"/>
      <c r="L77" s="245"/>
      <c r="M77" s="242"/>
    </row>
    <row r="78" spans="3:13" x14ac:dyDescent="0.15">
      <c r="C78" s="242"/>
      <c r="D78" s="242"/>
      <c r="E78" s="242"/>
      <c r="F78" s="243"/>
      <c r="G78" s="243"/>
      <c r="H78" s="243"/>
      <c r="I78" s="243"/>
      <c r="J78" s="243"/>
      <c r="K78" s="243"/>
      <c r="L78" s="243"/>
      <c r="M78" s="242"/>
    </row>
    <row r="79" spans="3:13" x14ac:dyDescent="0.15">
      <c r="C79" s="242"/>
      <c r="D79" s="242"/>
      <c r="E79" s="242"/>
      <c r="F79" s="245"/>
      <c r="G79" s="245"/>
      <c r="H79" s="245"/>
      <c r="I79" s="245"/>
      <c r="J79" s="245"/>
      <c r="K79" s="245"/>
      <c r="L79" s="245"/>
      <c r="M79" s="242"/>
    </row>
    <row r="80" spans="3:13" x14ac:dyDescent="0.15">
      <c r="C80" s="242"/>
      <c r="D80" s="242"/>
      <c r="E80" s="242"/>
      <c r="F80" s="243"/>
      <c r="G80" s="243"/>
      <c r="H80" s="243"/>
      <c r="I80" s="243"/>
      <c r="J80" s="243"/>
      <c r="K80" s="243"/>
      <c r="L80" s="243"/>
      <c r="M80" s="242"/>
    </row>
    <row r="81" spans="3:13" x14ac:dyDescent="0.15">
      <c r="C81" s="242"/>
      <c r="D81" s="242"/>
      <c r="E81" s="242"/>
      <c r="F81" s="245"/>
      <c r="G81" s="245"/>
      <c r="H81" s="245"/>
      <c r="I81" s="245"/>
      <c r="J81" s="245"/>
      <c r="K81" s="245"/>
      <c r="L81" s="245"/>
      <c r="M81" s="242"/>
    </row>
    <row r="82" spans="3:13" x14ac:dyDescent="0.15">
      <c r="C82" s="242"/>
      <c r="D82" s="242"/>
      <c r="E82" s="242"/>
      <c r="F82" s="243"/>
      <c r="G82" s="243"/>
      <c r="H82" s="243"/>
      <c r="I82" s="243"/>
      <c r="J82" s="243"/>
      <c r="K82" s="243"/>
      <c r="L82" s="243"/>
      <c r="M82" s="242"/>
    </row>
    <row r="83" spans="3:13" x14ac:dyDescent="0.15">
      <c r="C83" s="242"/>
      <c r="D83" s="242"/>
      <c r="E83" s="242"/>
      <c r="F83" s="245"/>
      <c r="G83" s="245"/>
      <c r="H83" s="245"/>
      <c r="I83" s="245"/>
      <c r="J83" s="245"/>
      <c r="K83" s="245"/>
      <c r="L83" s="245"/>
      <c r="M83" s="242"/>
    </row>
    <row r="84" spans="3:13" x14ac:dyDescent="0.15">
      <c r="D84" s="242"/>
      <c r="E84" s="242"/>
      <c r="F84" s="243"/>
      <c r="G84" s="243"/>
      <c r="H84" s="243"/>
      <c r="I84" s="243"/>
      <c r="J84" s="243"/>
      <c r="K84" s="243"/>
      <c r="L84" s="243"/>
    </row>
    <row r="85" spans="3:13" x14ac:dyDescent="0.15">
      <c r="D85" s="242"/>
      <c r="E85" s="242"/>
      <c r="F85" s="245"/>
      <c r="G85" s="245"/>
      <c r="H85" s="245"/>
      <c r="I85" s="245"/>
      <c r="J85" s="245"/>
      <c r="K85" s="245"/>
      <c r="L85" s="245"/>
    </row>
    <row r="86" spans="3:13" x14ac:dyDescent="0.15">
      <c r="D86" s="242"/>
      <c r="E86" s="242"/>
      <c r="F86" s="243"/>
      <c r="G86" s="243"/>
      <c r="H86" s="243"/>
      <c r="I86" s="243"/>
      <c r="J86" s="243"/>
      <c r="K86" s="243"/>
      <c r="L86" s="243"/>
    </row>
    <row r="87" spans="3:13" x14ac:dyDescent="0.15">
      <c r="D87" s="242"/>
      <c r="E87" s="242"/>
      <c r="F87" s="245"/>
      <c r="G87" s="245"/>
      <c r="H87" s="245"/>
      <c r="I87" s="245"/>
      <c r="J87" s="245"/>
      <c r="K87" s="245"/>
      <c r="L87" s="245"/>
    </row>
    <row r="88" spans="3:13" x14ac:dyDescent="0.15">
      <c r="D88" s="242"/>
      <c r="E88" s="242"/>
      <c r="F88" s="243"/>
      <c r="G88" s="243"/>
      <c r="H88" s="243"/>
      <c r="I88" s="243"/>
      <c r="J88" s="243"/>
      <c r="K88" s="243"/>
      <c r="L88" s="243"/>
    </row>
    <row r="89" spans="3:13" x14ac:dyDescent="0.15">
      <c r="D89" s="242"/>
      <c r="E89" s="242"/>
      <c r="F89" s="242"/>
      <c r="G89" s="242"/>
      <c r="H89" s="242"/>
      <c r="I89" s="242"/>
      <c r="J89" s="242"/>
      <c r="K89" s="242"/>
      <c r="L89" s="242"/>
    </row>
    <row r="90" spans="3:13" x14ac:dyDescent="0.15">
      <c r="D90" s="242"/>
      <c r="E90" s="242"/>
      <c r="F90" s="242"/>
      <c r="G90" s="242"/>
      <c r="H90" s="242"/>
      <c r="I90" s="242"/>
      <c r="J90" s="242"/>
      <c r="K90" s="242"/>
      <c r="L90" s="242"/>
    </row>
    <row r="91" spans="3:13" x14ac:dyDescent="0.15">
      <c r="D91" s="242"/>
      <c r="E91" s="242"/>
      <c r="F91" s="242"/>
      <c r="G91" s="242"/>
      <c r="H91" s="242"/>
      <c r="I91" s="242"/>
      <c r="J91" s="242"/>
      <c r="K91" s="242"/>
      <c r="L91" s="242"/>
    </row>
    <row r="92" spans="3:13" x14ac:dyDescent="0.15">
      <c r="D92" s="483"/>
      <c r="E92" s="242"/>
      <c r="F92" s="246"/>
      <c r="G92" s="246"/>
      <c r="H92" s="246"/>
      <c r="I92" s="246"/>
      <c r="J92" s="246"/>
      <c r="K92" s="246"/>
      <c r="L92" s="246"/>
    </row>
    <row r="93" spans="3:13" x14ac:dyDescent="0.15">
      <c r="D93" s="483"/>
      <c r="E93" s="242"/>
      <c r="F93" s="246"/>
      <c r="G93" s="246"/>
      <c r="H93" s="246"/>
      <c r="I93" s="246"/>
      <c r="J93" s="246"/>
      <c r="K93" s="246"/>
      <c r="L93" s="246"/>
    </row>
    <row r="94" spans="3:13" x14ac:dyDescent="0.15">
      <c r="D94" s="483"/>
      <c r="E94" s="242"/>
      <c r="F94" s="246"/>
      <c r="G94" s="246"/>
      <c r="H94" s="246"/>
      <c r="I94" s="246"/>
      <c r="J94" s="246"/>
      <c r="K94" s="246"/>
      <c r="L94" s="246"/>
    </row>
    <row r="95" spans="3:13" x14ac:dyDescent="0.15">
      <c r="D95" s="483"/>
      <c r="E95" s="242"/>
      <c r="F95" s="246"/>
      <c r="G95" s="246"/>
      <c r="H95" s="246"/>
      <c r="I95" s="246"/>
      <c r="J95" s="246"/>
      <c r="K95" s="246"/>
      <c r="L95" s="246"/>
    </row>
    <row r="96" spans="3:13" x14ac:dyDescent="0.15">
      <c r="D96" s="483"/>
      <c r="E96" s="242"/>
      <c r="F96" s="246"/>
      <c r="G96" s="246"/>
      <c r="H96" s="246"/>
      <c r="I96" s="246"/>
      <c r="J96" s="246"/>
      <c r="K96" s="246"/>
      <c r="L96" s="246"/>
    </row>
    <row r="97" spans="4:13" x14ac:dyDescent="0.15">
      <c r="D97" s="242"/>
      <c r="E97" s="242"/>
      <c r="F97" s="246"/>
      <c r="G97" s="246"/>
      <c r="H97" s="246"/>
      <c r="I97" s="246"/>
      <c r="J97" s="246"/>
      <c r="K97" s="246"/>
      <c r="L97" s="246"/>
    </row>
    <row r="98" spans="4:13" x14ac:dyDescent="0.15">
      <c r="D98" s="242"/>
      <c r="E98" s="242"/>
      <c r="F98" s="246"/>
      <c r="G98" s="246"/>
      <c r="H98" s="246"/>
      <c r="I98" s="246"/>
      <c r="J98" s="246"/>
      <c r="K98" s="246"/>
      <c r="L98" s="246"/>
    </row>
    <row r="99" spans="4:13" x14ac:dyDescent="0.15">
      <c r="D99" s="483"/>
      <c r="E99" s="242"/>
      <c r="F99" s="246"/>
      <c r="G99" s="246"/>
      <c r="H99" s="246"/>
      <c r="I99" s="246"/>
      <c r="J99" s="246"/>
      <c r="K99" s="246"/>
      <c r="L99" s="246"/>
      <c r="M99" s="242"/>
    </row>
    <row r="100" spans="4:13" x14ac:dyDescent="0.15">
      <c r="D100" s="483"/>
      <c r="E100" s="242"/>
      <c r="F100" s="246"/>
      <c r="G100" s="246"/>
      <c r="H100" s="246"/>
      <c r="I100" s="246"/>
      <c r="J100" s="246"/>
      <c r="K100" s="246"/>
      <c r="L100" s="246"/>
      <c r="M100" s="242"/>
    </row>
    <row r="101" spans="4:13" x14ac:dyDescent="0.15">
      <c r="D101" s="483"/>
      <c r="E101" s="242"/>
      <c r="F101" s="246"/>
      <c r="G101" s="246"/>
      <c r="H101" s="246"/>
      <c r="I101" s="246"/>
      <c r="J101" s="246"/>
      <c r="K101" s="246"/>
      <c r="L101" s="246"/>
      <c r="M101" s="242"/>
    </row>
    <row r="102" spans="4:13" x14ac:dyDescent="0.15">
      <c r="D102" s="483"/>
      <c r="E102" s="242"/>
      <c r="F102" s="246"/>
      <c r="G102" s="246"/>
      <c r="H102" s="246"/>
      <c r="I102" s="246"/>
      <c r="J102" s="246"/>
      <c r="K102" s="246"/>
      <c r="L102" s="246"/>
      <c r="M102" s="242"/>
    </row>
    <row r="103" spans="4:13" x14ac:dyDescent="0.15">
      <c r="D103" s="483"/>
      <c r="E103" s="242"/>
      <c r="F103" s="246"/>
      <c r="G103" s="246"/>
      <c r="H103" s="246"/>
      <c r="I103" s="246"/>
      <c r="J103" s="246"/>
      <c r="K103" s="246"/>
      <c r="L103" s="246"/>
      <c r="M103" s="242"/>
    </row>
    <row r="104" spans="4:13" x14ac:dyDescent="0.15">
      <c r="D104" s="483"/>
      <c r="E104" s="242"/>
      <c r="F104" s="246"/>
      <c r="G104" s="246"/>
      <c r="H104" s="246"/>
      <c r="I104" s="246"/>
      <c r="J104" s="246"/>
      <c r="K104" s="246"/>
      <c r="L104" s="246"/>
      <c r="M104" s="242"/>
    </row>
    <row r="105" spans="4:13" x14ac:dyDescent="0.15">
      <c r="D105" s="483"/>
      <c r="E105" s="242"/>
      <c r="F105" s="246"/>
      <c r="G105" s="246"/>
      <c r="H105" s="246"/>
      <c r="I105" s="246"/>
      <c r="J105" s="246"/>
      <c r="K105" s="246"/>
      <c r="L105" s="246"/>
      <c r="M105" s="242"/>
    </row>
    <row r="106" spans="4:13" x14ac:dyDescent="0.15">
      <c r="D106" s="483"/>
      <c r="E106" s="242"/>
      <c r="F106" s="246"/>
      <c r="G106" s="246"/>
      <c r="H106" s="246"/>
      <c r="I106" s="246"/>
      <c r="J106" s="246"/>
      <c r="K106" s="246"/>
      <c r="L106" s="246"/>
      <c r="M106" s="242"/>
    </row>
    <row r="107" spans="4:13" x14ac:dyDescent="0.15">
      <c r="D107" s="483"/>
      <c r="E107" s="242"/>
      <c r="F107" s="246"/>
      <c r="G107" s="246"/>
      <c r="H107" s="246"/>
      <c r="I107" s="246"/>
      <c r="J107" s="246"/>
      <c r="K107" s="246"/>
      <c r="L107" s="246"/>
      <c r="M107" s="242"/>
    </row>
    <row r="108" spans="4:13" x14ac:dyDescent="0.15"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</row>
    <row r="109" spans="4:13" x14ac:dyDescent="0.15"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</row>
  </sheetData>
  <protectedRanges>
    <protectedRange sqref="M32:O34 Q32:S34 U32:W34 I32:K34 E18:X18 I39:X39 E31:X31 E35:X35 Q20:S30 U20:W30 I20:K30 M20:O30" name="範囲1"/>
  </protectedRanges>
  <mergeCells count="25">
    <mergeCell ref="D50:D51"/>
    <mergeCell ref="D53:D55"/>
    <mergeCell ref="D60:D62"/>
    <mergeCell ref="D64:D66"/>
    <mergeCell ref="D68:D70"/>
    <mergeCell ref="D92:D93"/>
    <mergeCell ref="D94:D96"/>
    <mergeCell ref="D99:D101"/>
    <mergeCell ref="D102:D104"/>
    <mergeCell ref="D105:D107"/>
    <mergeCell ref="B40:D40"/>
    <mergeCell ref="B41:D41"/>
    <mergeCell ref="B10:D11"/>
    <mergeCell ref="C18:D18"/>
    <mergeCell ref="B39:D39"/>
    <mergeCell ref="C36:D36"/>
    <mergeCell ref="C37:D37"/>
    <mergeCell ref="C38:D38"/>
    <mergeCell ref="B12:B38"/>
    <mergeCell ref="B1:X1"/>
    <mergeCell ref="Q10:T10"/>
    <mergeCell ref="U10:X10"/>
    <mergeCell ref="E10:H10"/>
    <mergeCell ref="M10:P10"/>
    <mergeCell ref="I10:L10"/>
  </mergeCells>
  <phoneticPr fontId="2"/>
  <pageMargins left="0.78740157480314965" right="0.39370078740157483" top="0.78740157480314965" bottom="0.39370078740157483" header="0.31496062992125984" footer="0.31496062992125984"/>
  <pageSetup paperSize="9" scale="37" orientation="landscape" cellComments="asDisplayed" r:id="rId1"/>
  <headerFooter>
    <oddHeader>&amp;R(&amp;A)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17"/>
  <sheetViews>
    <sheetView showGridLines="0" view="pageBreakPreview" zoomScale="70" zoomScaleNormal="80" zoomScaleSheetLayoutView="70" workbookViewId="0">
      <selection activeCell="G14" sqref="G14"/>
    </sheetView>
  </sheetViews>
  <sheetFormatPr defaultRowHeight="13.5" x14ac:dyDescent="0.15"/>
  <cols>
    <col min="1" max="2" width="3.625" style="45" customWidth="1"/>
    <col min="3" max="3" width="29.75" style="45" customWidth="1"/>
    <col min="4" max="25" width="12.625" style="44" customWidth="1"/>
    <col min="26" max="26" width="15.625" style="44" customWidth="1"/>
    <col min="27" max="27" width="3.625" style="44" customWidth="1"/>
    <col min="28" max="266" width="9" style="44"/>
    <col min="267" max="268" width="3.625" style="44" customWidth="1"/>
    <col min="269" max="269" width="18" style="44" customWidth="1"/>
    <col min="270" max="281" width="12.625" style="44" customWidth="1"/>
    <col min="282" max="282" width="15.625" style="44" customWidth="1"/>
    <col min="283" max="283" width="3.625" style="44" customWidth="1"/>
    <col min="284" max="522" width="9" style="44"/>
    <col min="523" max="524" width="3.625" style="44" customWidth="1"/>
    <col min="525" max="525" width="18" style="44" customWidth="1"/>
    <col min="526" max="537" width="12.625" style="44" customWidth="1"/>
    <col min="538" max="538" width="15.625" style="44" customWidth="1"/>
    <col min="539" max="539" width="3.625" style="44" customWidth="1"/>
    <col min="540" max="778" width="9" style="44"/>
    <col min="779" max="780" width="3.625" style="44" customWidth="1"/>
    <col min="781" max="781" width="18" style="44" customWidth="1"/>
    <col min="782" max="793" width="12.625" style="44" customWidth="1"/>
    <col min="794" max="794" width="15.625" style="44" customWidth="1"/>
    <col min="795" max="795" width="3.625" style="44" customWidth="1"/>
    <col min="796" max="1034" width="9" style="44"/>
    <col min="1035" max="1036" width="3.625" style="44" customWidth="1"/>
    <col min="1037" max="1037" width="18" style="44" customWidth="1"/>
    <col min="1038" max="1049" width="12.625" style="44" customWidth="1"/>
    <col min="1050" max="1050" width="15.625" style="44" customWidth="1"/>
    <col min="1051" max="1051" width="3.625" style="44" customWidth="1"/>
    <col min="1052" max="1290" width="9" style="44"/>
    <col min="1291" max="1292" width="3.625" style="44" customWidth="1"/>
    <col min="1293" max="1293" width="18" style="44" customWidth="1"/>
    <col min="1294" max="1305" width="12.625" style="44" customWidth="1"/>
    <col min="1306" max="1306" width="15.625" style="44" customWidth="1"/>
    <col min="1307" max="1307" width="3.625" style="44" customWidth="1"/>
    <col min="1308" max="1546" width="9" style="44"/>
    <col min="1547" max="1548" width="3.625" style="44" customWidth="1"/>
    <col min="1549" max="1549" width="18" style="44" customWidth="1"/>
    <col min="1550" max="1561" width="12.625" style="44" customWidth="1"/>
    <col min="1562" max="1562" width="15.625" style="44" customWidth="1"/>
    <col min="1563" max="1563" width="3.625" style="44" customWidth="1"/>
    <col min="1564" max="1802" width="9" style="44"/>
    <col min="1803" max="1804" width="3.625" style="44" customWidth="1"/>
    <col min="1805" max="1805" width="18" style="44" customWidth="1"/>
    <col min="1806" max="1817" width="12.625" style="44" customWidth="1"/>
    <col min="1818" max="1818" width="15.625" style="44" customWidth="1"/>
    <col min="1819" max="1819" width="3.625" style="44" customWidth="1"/>
    <col min="1820" max="2058" width="9" style="44"/>
    <col min="2059" max="2060" width="3.625" style="44" customWidth="1"/>
    <col min="2061" max="2061" width="18" style="44" customWidth="1"/>
    <col min="2062" max="2073" width="12.625" style="44" customWidth="1"/>
    <col min="2074" max="2074" width="15.625" style="44" customWidth="1"/>
    <col min="2075" max="2075" width="3.625" style="44" customWidth="1"/>
    <col min="2076" max="2314" width="9" style="44"/>
    <col min="2315" max="2316" width="3.625" style="44" customWidth="1"/>
    <col min="2317" max="2317" width="18" style="44" customWidth="1"/>
    <col min="2318" max="2329" width="12.625" style="44" customWidth="1"/>
    <col min="2330" max="2330" width="15.625" style="44" customWidth="1"/>
    <col min="2331" max="2331" width="3.625" style="44" customWidth="1"/>
    <col min="2332" max="2570" width="9" style="44"/>
    <col min="2571" max="2572" width="3.625" style="44" customWidth="1"/>
    <col min="2573" max="2573" width="18" style="44" customWidth="1"/>
    <col min="2574" max="2585" width="12.625" style="44" customWidth="1"/>
    <col min="2586" max="2586" width="15.625" style="44" customWidth="1"/>
    <col min="2587" max="2587" width="3.625" style="44" customWidth="1"/>
    <col min="2588" max="2826" width="9" style="44"/>
    <col min="2827" max="2828" width="3.625" style="44" customWidth="1"/>
    <col min="2829" max="2829" width="18" style="44" customWidth="1"/>
    <col min="2830" max="2841" width="12.625" style="44" customWidth="1"/>
    <col min="2842" max="2842" width="15.625" style="44" customWidth="1"/>
    <col min="2843" max="2843" width="3.625" style="44" customWidth="1"/>
    <col min="2844" max="3082" width="9" style="44"/>
    <col min="3083" max="3084" width="3.625" style="44" customWidth="1"/>
    <col min="3085" max="3085" width="18" style="44" customWidth="1"/>
    <col min="3086" max="3097" width="12.625" style="44" customWidth="1"/>
    <col min="3098" max="3098" width="15.625" style="44" customWidth="1"/>
    <col min="3099" max="3099" width="3.625" style="44" customWidth="1"/>
    <col min="3100" max="3338" width="9" style="44"/>
    <col min="3339" max="3340" width="3.625" style="44" customWidth="1"/>
    <col min="3341" max="3341" width="18" style="44" customWidth="1"/>
    <col min="3342" max="3353" width="12.625" style="44" customWidth="1"/>
    <col min="3354" max="3354" width="15.625" style="44" customWidth="1"/>
    <col min="3355" max="3355" width="3.625" style="44" customWidth="1"/>
    <col min="3356" max="3594" width="9" style="44"/>
    <col min="3595" max="3596" width="3.625" style="44" customWidth="1"/>
    <col min="3597" max="3597" width="18" style="44" customWidth="1"/>
    <col min="3598" max="3609" width="12.625" style="44" customWidth="1"/>
    <col min="3610" max="3610" width="15.625" style="44" customWidth="1"/>
    <col min="3611" max="3611" width="3.625" style="44" customWidth="1"/>
    <col min="3612" max="3850" width="9" style="44"/>
    <col min="3851" max="3852" width="3.625" style="44" customWidth="1"/>
    <col min="3853" max="3853" width="18" style="44" customWidth="1"/>
    <col min="3854" max="3865" width="12.625" style="44" customWidth="1"/>
    <col min="3866" max="3866" width="15.625" style="44" customWidth="1"/>
    <col min="3867" max="3867" width="3.625" style="44" customWidth="1"/>
    <col min="3868" max="4106" width="9" style="44"/>
    <col min="4107" max="4108" width="3.625" style="44" customWidth="1"/>
    <col min="4109" max="4109" width="18" style="44" customWidth="1"/>
    <col min="4110" max="4121" width="12.625" style="44" customWidth="1"/>
    <col min="4122" max="4122" width="15.625" style="44" customWidth="1"/>
    <col min="4123" max="4123" width="3.625" style="44" customWidth="1"/>
    <col min="4124" max="4362" width="9" style="44"/>
    <col min="4363" max="4364" width="3.625" style="44" customWidth="1"/>
    <col min="4365" max="4365" width="18" style="44" customWidth="1"/>
    <col min="4366" max="4377" width="12.625" style="44" customWidth="1"/>
    <col min="4378" max="4378" width="15.625" style="44" customWidth="1"/>
    <col min="4379" max="4379" width="3.625" style="44" customWidth="1"/>
    <col min="4380" max="4618" width="9" style="44"/>
    <col min="4619" max="4620" width="3.625" style="44" customWidth="1"/>
    <col min="4621" max="4621" width="18" style="44" customWidth="1"/>
    <col min="4622" max="4633" width="12.625" style="44" customWidth="1"/>
    <col min="4634" max="4634" width="15.625" style="44" customWidth="1"/>
    <col min="4635" max="4635" width="3.625" style="44" customWidth="1"/>
    <col min="4636" max="4874" width="9" style="44"/>
    <col min="4875" max="4876" width="3.625" style="44" customWidth="1"/>
    <col min="4877" max="4877" width="18" style="44" customWidth="1"/>
    <col min="4878" max="4889" width="12.625" style="44" customWidth="1"/>
    <col min="4890" max="4890" width="15.625" style="44" customWidth="1"/>
    <col min="4891" max="4891" width="3.625" style="44" customWidth="1"/>
    <col min="4892" max="5130" width="9" style="44"/>
    <col min="5131" max="5132" width="3.625" style="44" customWidth="1"/>
    <col min="5133" max="5133" width="18" style="44" customWidth="1"/>
    <col min="5134" max="5145" width="12.625" style="44" customWidth="1"/>
    <col min="5146" max="5146" width="15.625" style="44" customWidth="1"/>
    <col min="5147" max="5147" width="3.625" style="44" customWidth="1"/>
    <col min="5148" max="5386" width="9" style="44"/>
    <col min="5387" max="5388" width="3.625" style="44" customWidth="1"/>
    <col min="5389" max="5389" width="18" style="44" customWidth="1"/>
    <col min="5390" max="5401" width="12.625" style="44" customWidth="1"/>
    <col min="5402" max="5402" width="15.625" style="44" customWidth="1"/>
    <col min="5403" max="5403" width="3.625" style="44" customWidth="1"/>
    <col min="5404" max="5642" width="9" style="44"/>
    <col min="5643" max="5644" width="3.625" style="44" customWidth="1"/>
    <col min="5645" max="5645" width="18" style="44" customWidth="1"/>
    <col min="5646" max="5657" width="12.625" style="44" customWidth="1"/>
    <col min="5658" max="5658" width="15.625" style="44" customWidth="1"/>
    <col min="5659" max="5659" width="3.625" style="44" customWidth="1"/>
    <col min="5660" max="5898" width="9" style="44"/>
    <col min="5899" max="5900" width="3.625" style="44" customWidth="1"/>
    <col min="5901" max="5901" width="18" style="44" customWidth="1"/>
    <col min="5902" max="5913" width="12.625" style="44" customWidth="1"/>
    <col min="5914" max="5914" width="15.625" style="44" customWidth="1"/>
    <col min="5915" max="5915" width="3.625" style="44" customWidth="1"/>
    <col min="5916" max="6154" width="9" style="44"/>
    <col min="6155" max="6156" width="3.625" style="44" customWidth="1"/>
    <col min="6157" max="6157" width="18" style="44" customWidth="1"/>
    <col min="6158" max="6169" width="12.625" style="44" customWidth="1"/>
    <col min="6170" max="6170" width="15.625" style="44" customWidth="1"/>
    <col min="6171" max="6171" width="3.625" style="44" customWidth="1"/>
    <col min="6172" max="6410" width="9" style="44"/>
    <col min="6411" max="6412" width="3.625" style="44" customWidth="1"/>
    <col min="6413" max="6413" width="18" style="44" customWidth="1"/>
    <col min="6414" max="6425" width="12.625" style="44" customWidth="1"/>
    <col min="6426" max="6426" width="15.625" style="44" customWidth="1"/>
    <col min="6427" max="6427" width="3.625" style="44" customWidth="1"/>
    <col min="6428" max="6666" width="9" style="44"/>
    <col min="6667" max="6668" width="3.625" style="44" customWidth="1"/>
    <col min="6669" max="6669" width="18" style="44" customWidth="1"/>
    <col min="6670" max="6681" width="12.625" style="44" customWidth="1"/>
    <col min="6682" max="6682" width="15.625" style="44" customWidth="1"/>
    <col min="6683" max="6683" width="3.625" style="44" customWidth="1"/>
    <col min="6684" max="6922" width="9" style="44"/>
    <col min="6923" max="6924" width="3.625" style="44" customWidth="1"/>
    <col min="6925" max="6925" width="18" style="44" customWidth="1"/>
    <col min="6926" max="6937" width="12.625" style="44" customWidth="1"/>
    <col min="6938" max="6938" width="15.625" style="44" customWidth="1"/>
    <col min="6939" max="6939" width="3.625" style="44" customWidth="1"/>
    <col min="6940" max="7178" width="9" style="44"/>
    <col min="7179" max="7180" width="3.625" style="44" customWidth="1"/>
    <col min="7181" max="7181" width="18" style="44" customWidth="1"/>
    <col min="7182" max="7193" width="12.625" style="44" customWidth="1"/>
    <col min="7194" max="7194" width="15.625" style="44" customWidth="1"/>
    <col min="7195" max="7195" width="3.625" style="44" customWidth="1"/>
    <col min="7196" max="7434" width="9" style="44"/>
    <col min="7435" max="7436" width="3.625" style="44" customWidth="1"/>
    <col min="7437" max="7437" width="18" style="44" customWidth="1"/>
    <col min="7438" max="7449" width="12.625" style="44" customWidth="1"/>
    <col min="7450" max="7450" width="15.625" style="44" customWidth="1"/>
    <col min="7451" max="7451" width="3.625" style="44" customWidth="1"/>
    <col min="7452" max="7690" width="9" style="44"/>
    <col min="7691" max="7692" width="3.625" style="44" customWidth="1"/>
    <col min="7693" max="7693" width="18" style="44" customWidth="1"/>
    <col min="7694" max="7705" width="12.625" style="44" customWidth="1"/>
    <col min="7706" max="7706" width="15.625" style="44" customWidth="1"/>
    <col min="7707" max="7707" width="3.625" style="44" customWidth="1"/>
    <col min="7708" max="7946" width="9" style="44"/>
    <col min="7947" max="7948" width="3.625" style="44" customWidth="1"/>
    <col min="7949" max="7949" width="18" style="44" customWidth="1"/>
    <col min="7950" max="7961" width="12.625" style="44" customWidth="1"/>
    <col min="7962" max="7962" width="15.625" style="44" customWidth="1"/>
    <col min="7963" max="7963" width="3.625" style="44" customWidth="1"/>
    <col min="7964" max="8202" width="9" style="44"/>
    <col min="8203" max="8204" width="3.625" style="44" customWidth="1"/>
    <col min="8205" max="8205" width="18" style="44" customWidth="1"/>
    <col min="8206" max="8217" width="12.625" style="44" customWidth="1"/>
    <col min="8218" max="8218" width="15.625" style="44" customWidth="1"/>
    <col min="8219" max="8219" width="3.625" style="44" customWidth="1"/>
    <col min="8220" max="8458" width="9" style="44"/>
    <col min="8459" max="8460" width="3.625" style="44" customWidth="1"/>
    <col min="8461" max="8461" width="18" style="44" customWidth="1"/>
    <col min="8462" max="8473" width="12.625" style="44" customWidth="1"/>
    <col min="8474" max="8474" width="15.625" style="44" customWidth="1"/>
    <col min="8475" max="8475" width="3.625" style="44" customWidth="1"/>
    <col min="8476" max="8714" width="9" style="44"/>
    <col min="8715" max="8716" width="3.625" style="44" customWidth="1"/>
    <col min="8717" max="8717" width="18" style="44" customWidth="1"/>
    <col min="8718" max="8729" width="12.625" style="44" customWidth="1"/>
    <col min="8730" max="8730" width="15.625" style="44" customWidth="1"/>
    <col min="8731" max="8731" width="3.625" style="44" customWidth="1"/>
    <col min="8732" max="8970" width="9" style="44"/>
    <col min="8971" max="8972" width="3.625" style="44" customWidth="1"/>
    <col min="8973" max="8973" width="18" style="44" customWidth="1"/>
    <col min="8974" max="8985" width="12.625" style="44" customWidth="1"/>
    <col min="8986" max="8986" width="15.625" style="44" customWidth="1"/>
    <col min="8987" max="8987" width="3.625" style="44" customWidth="1"/>
    <col min="8988" max="9226" width="9" style="44"/>
    <col min="9227" max="9228" width="3.625" style="44" customWidth="1"/>
    <col min="9229" max="9229" width="18" style="44" customWidth="1"/>
    <col min="9230" max="9241" width="12.625" style="44" customWidth="1"/>
    <col min="9242" max="9242" width="15.625" style="44" customWidth="1"/>
    <col min="9243" max="9243" width="3.625" style="44" customWidth="1"/>
    <col min="9244" max="9482" width="9" style="44"/>
    <col min="9483" max="9484" width="3.625" style="44" customWidth="1"/>
    <col min="9485" max="9485" width="18" style="44" customWidth="1"/>
    <col min="9486" max="9497" width="12.625" style="44" customWidth="1"/>
    <col min="9498" max="9498" width="15.625" style="44" customWidth="1"/>
    <col min="9499" max="9499" width="3.625" style="44" customWidth="1"/>
    <col min="9500" max="9738" width="9" style="44"/>
    <col min="9739" max="9740" width="3.625" style="44" customWidth="1"/>
    <col min="9741" max="9741" width="18" style="44" customWidth="1"/>
    <col min="9742" max="9753" width="12.625" style="44" customWidth="1"/>
    <col min="9754" max="9754" width="15.625" style="44" customWidth="1"/>
    <col min="9755" max="9755" width="3.625" style="44" customWidth="1"/>
    <col min="9756" max="9994" width="9" style="44"/>
    <col min="9995" max="9996" width="3.625" style="44" customWidth="1"/>
    <col min="9997" max="9997" width="18" style="44" customWidth="1"/>
    <col min="9998" max="10009" width="12.625" style="44" customWidth="1"/>
    <col min="10010" max="10010" width="15.625" style="44" customWidth="1"/>
    <col min="10011" max="10011" width="3.625" style="44" customWidth="1"/>
    <col min="10012" max="10250" width="9" style="44"/>
    <col min="10251" max="10252" width="3.625" style="44" customWidth="1"/>
    <col min="10253" max="10253" width="18" style="44" customWidth="1"/>
    <col min="10254" max="10265" width="12.625" style="44" customWidth="1"/>
    <col min="10266" max="10266" width="15.625" style="44" customWidth="1"/>
    <col min="10267" max="10267" width="3.625" style="44" customWidth="1"/>
    <col min="10268" max="10506" width="9" style="44"/>
    <col min="10507" max="10508" width="3.625" style="44" customWidth="1"/>
    <col min="10509" max="10509" width="18" style="44" customWidth="1"/>
    <col min="10510" max="10521" width="12.625" style="44" customWidth="1"/>
    <col min="10522" max="10522" width="15.625" style="44" customWidth="1"/>
    <col min="10523" max="10523" width="3.625" style="44" customWidth="1"/>
    <col min="10524" max="10762" width="9" style="44"/>
    <col min="10763" max="10764" width="3.625" style="44" customWidth="1"/>
    <col min="10765" max="10765" width="18" style="44" customWidth="1"/>
    <col min="10766" max="10777" width="12.625" style="44" customWidth="1"/>
    <col min="10778" max="10778" width="15.625" style="44" customWidth="1"/>
    <col min="10779" max="10779" width="3.625" style="44" customWidth="1"/>
    <col min="10780" max="11018" width="9" style="44"/>
    <col min="11019" max="11020" width="3.625" style="44" customWidth="1"/>
    <col min="11021" max="11021" width="18" style="44" customWidth="1"/>
    <col min="11022" max="11033" width="12.625" style="44" customWidth="1"/>
    <col min="11034" max="11034" width="15.625" style="44" customWidth="1"/>
    <col min="11035" max="11035" width="3.625" style="44" customWidth="1"/>
    <col min="11036" max="11274" width="9" style="44"/>
    <col min="11275" max="11276" width="3.625" style="44" customWidth="1"/>
    <col min="11277" max="11277" width="18" style="44" customWidth="1"/>
    <col min="11278" max="11289" width="12.625" style="44" customWidth="1"/>
    <col min="11290" max="11290" width="15.625" style="44" customWidth="1"/>
    <col min="11291" max="11291" width="3.625" style="44" customWidth="1"/>
    <col min="11292" max="11530" width="9" style="44"/>
    <col min="11531" max="11532" width="3.625" style="44" customWidth="1"/>
    <col min="11533" max="11533" width="18" style="44" customWidth="1"/>
    <col min="11534" max="11545" width="12.625" style="44" customWidth="1"/>
    <col min="11546" max="11546" width="15.625" style="44" customWidth="1"/>
    <col min="11547" max="11547" width="3.625" style="44" customWidth="1"/>
    <col min="11548" max="11786" width="9" style="44"/>
    <col min="11787" max="11788" width="3.625" style="44" customWidth="1"/>
    <col min="11789" max="11789" width="18" style="44" customWidth="1"/>
    <col min="11790" max="11801" width="12.625" style="44" customWidth="1"/>
    <col min="11802" max="11802" width="15.625" style="44" customWidth="1"/>
    <col min="11803" max="11803" width="3.625" style="44" customWidth="1"/>
    <col min="11804" max="12042" width="9" style="44"/>
    <col min="12043" max="12044" width="3.625" style="44" customWidth="1"/>
    <col min="12045" max="12045" width="18" style="44" customWidth="1"/>
    <col min="12046" max="12057" width="12.625" style="44" customWidth="1"/>
    <col min="12058" max="12058" width="15.625" style="44" customWidth="1"/>
    <col min="12059" max="12059" width="3.625" style="44" customWidth="1"/>
    <col min="12060" max="12298" width="9" style="44"/>
    <col min="12299" max="12300" width="3.625" style="44" customWidth="1"/>
    <col min="12301" max="12301" width="18" style="44" customWidth="1"/>
    <col min="12302" max="12313" width="12.625" style="44" customWidth="1"/>
    <col min="12314" max="12314" width="15.625" style="44" customWidth="1"/>
    <col min="12315" max="12315" width="3.625" style="44" customWidth="1"/>
    <col min="12316" max="12554" width="9" style="44"/>
    <col min="12555" max="12556" width="3.625" style="44" customWidth="1"/>
    <col min="12557" max="12557" width="18" style="44" customWidth="1"/>
    <col min="12558" max="12569" width="12.625" style="44" customWidth="1"/>
    <col min="12570" max="12570" width="15.625" style="44" customWidth="1"/>
    <col min="12571" max="12571" width="3.625" style="44" customWidth="1"/>
    <col min="12572" max="12810" width="9" style="44"/>
    <col min="12811" max="12812" width="3.625" style="44" customWidth="1"/>
    <col min="12813" max="12813" width="18" style="44" customWidth="1"/>
    <col min="12814" max="12825" width="12.625" style="44" customWidth="1"/>
    <col min="12826" max="12826" width="15.625" style="44" customWidth="1"/>
    <col min="12827" max="12827" width="3.625" style="44" customWidth="1"/>
    <col min="12828" max="13066" width="9" style="44"/>
    <col min="13067" max="13068" width="3.625" style="44" customWidth="1"/>
    <col min="13069" max="13069" width="18" style="44" customWidth="1"/>
    <col min="13070" max="13081" width="12.625" style="44" customWidth="1"/>
    <col min="13082" max="13082" width="15.625" style="44" customWidth="1"/>
    <col min="13083" max="13083" width="3.625" style="44" customWidth="1"/>
    <col min="13084" max="13322" width="9" style="44"/>
    <col min="13323" max="13324" width="3.625" style="44" customWidth="1"/>
    <col min="13325" max="13325" width="18" style="44" customWidth="1"/>
    <col min="13326" max="13337" width="12.625" style="44" customWidth="1"/>
    <col min="13338" max="13338" width="15.625" style="44" customWidth="1"/>
    <col min="13339" max="13339" width="3.625" style="44" customWidth="1"/>
    <col min="13340" max="13578" width="9" style="44"/>
    <col min="13579" max="13580" width="3.625" style="44" customWidth="1"/>
    <col min="13581" max="13581" width="18" style="44" customWidth="1"/>
    <col min="13582" max="13593" width="12.625" style="44" customWidth="1"/>
    <col min="13594" max="13594" width="15.625" style="44" customWidth="1"/>
    <col min="13595" max="13595" width="3.625" style="44" customWidth="1"/>
    <col min="13596" max="13834" width="9" style="44"/>
    <col min="13835" max="13836" width="3.625" style="44" customWidth="1"/>
    <col min="13837" max="13837" width="18" style="44" customWidth="1"/>
    <col min="13838" max="13849" width="12.625" style="44" customWidth="1"/>
    <col min="13850" max="13850" width="15.625" style="44" customWidth="1"/>
    <col min="13851" max="13851" width="3.625" style="44" customWidth="1"/>
    <col min="13852" max="14090" width="9" style="44"/>
    <col min="14091" max="14092" width="3.625" style="44" customWidth="1"/>
    <col min="14093" max="14093" width="18" style="44" customWidth="1"/>
    <col min="14094" max="14105" width="12.625" style="44" customWidth="1"/>
    <col min="14106" max="14106" width="15.625" style="44" customWidth="1"/>
    <col min="14107" max="14107" width="3.625" style="44" customWidth="1"/>
    <col min="14108" max="14346" width="9" style="44"/>
    <col min="14347" max="14348" width="3.625" style="44" customWidth="1"/>
    <col min="14349" max="14349" width="18" style="44" customWidth="1"/>
    <col min="14350" max="14361" width="12.625" style="44" customWidth="1"/>
    <col min="14362" max="14362" width="15.625" style="44" customWidth="1"/>
    <col min="14363" max="14363" width="3.625" style="44" customWidth="1"/>
    <col min="14364" max="14602" width="9" style="44"/>
    <col min="14603" max="14604" width="3.625" style="44" customWidth="1"/>
    <col min="14605" max="14605" width="18" style="44" customWidth="1"/>
    <col min="14606" max="14617" width="12.625" style="44" customWidth="1"/>
    <col min="14618" max="14618" width="15.625" style="44" customWidth="1"/>
    <col min="14619" max="14619" width="3.625" style="44" customWidth="1"/>
    <col min="14620" max="14858" width="9" style="44"/>
    <col min="14859" max="14860" width="3.625" style="44" customWidth="1"/>
    <col min="14861" max="14861" width="18" style="44" customWidth="1"/>
    <col min="14862" max="14873" width="12.625" style="44" customWidth="1"/>
    <col min="14874" max="14874" width="15.625" style="44" customWidth="1"/>
    <col min="14875" max="14875" width="3.625" style="44" customWidth="1"/>
    <col min="14876" max="15114" width="9" style="44"/>
    <col min="15115" max="15116" width="3.625" style="44" customWidth="1"/>
    <col min="15117" max="15117" width="18" style="44" customWidth="1"/>
    <col min="15118" max="15129" width="12.625" style="44" customWidth="1"/>
    <col min="15130" max="15130" width="15.625" style="44" customWidth="1"/>
    <col min="15131" max="15131" width="3.625" style="44" customWidth="1"/>
    <col min="15132" max="15370" width="9" style="44"/>
    <col min="15371" max="15372" width="3.625" style="44" customWidth="1"/>
    <col min="15373" max="15373" width="18" style="44" customWidth="1"/>
    <col min="15374" max="15385" width="12.625" style="44" customWidth="1"/>
    <col min="15386" max="15386" width="15.625" style="44" customWidth="1"/>
    <col min="15387" max="15387" width="3.625" style="44" customWidth="1"/>
    <col min="15388" max="15626" width="9" style="44"/>
    <col min="15627" max="15628" width="3.625" style="44" customWidth="1"/>
    <col min="15629" max="15629" width="18" style="44" customWidth="1"/>
    <col min="15630" max="15641" width="12.625" style="44" customWidth="1"/>
    <col min="15642" max="15642" width="15.625" style="44" customWidth="1"/>
    <col min="15643" max="15643" width="3.625" style="44" customWidth="1"/>
    <col min="15644" max="15882" width="9" style="44"/>
    <col min="15883" max="15884" width="3.625" style="44" customWidth="1"/>
    <col min="15885" max="15885" width="18" style="44" customWidth="1"/>
    <col min="15886" max="15897" width="12.625" style="44" customWidth="1"/>
    <col min="15898" max="15898" width="15.625" style="44" customWidth="1"/>
    <col min="15899" max="15899" width="3.625" style="44" customWidth="1"/>
    <col min="15900" max="16138" width="9" style="44"/>
    <col min="16139" max="16140" width="3.625" style="44" customWidth="1"/>
    <col min="16141" max="16141" width="18" style="44" customWidth="1"/>
    <col min="16142" max="16153" width="12.625" style="44" customWidth="1"/>
    <col min="16154" max="16154" width="15.625" style="44" customWidth="1"/>
    <col min="16155" max="16155" width="3.625" style="44" customWidth="1"/>
    <col min="16156" max="16384" width="9" style="44"/>
  </cols>
  <sheetData>
    <row r="1" spans="1:29" ht="18.75" x14ac:dyDescent="0.15">
      <c r="A1" s="484" t="s">
        <v>253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</row>
    <row r="2" spans="1:29" ht="14.25" thickBot="1" x14ac:dyDescent="0.2">
      <c r="X2" s="46" t="s">
        <v>47</v>
      </c>
    </row>
    <row r="3" spans="1:29" ht="42" customHeight="1" thickBot="1" x14ac:dyDescent="0.2">
      <c r="A3" s="486" t="s">
        <v>19</v>
      </c>
      <c r="B3" s="487"/>
      <c r="C3" s="488"/>
      <c r="D3" s="65" t="s">
        <v>91</v>
      </c>
      <c r="E3" s="47">
        <v>9</v>
      </c>
      <c r="F3" s="47">
        <f>+E3+1</f>
        <v>10</v>
      </c>
      <c r="G3" s="47">
        <f>+F3+1</f>
        <v>11</v>
      </c>
      <c r="H3" s="47">
        <f t="shared" ref="H3" si="0">+G3+1</f>
        <v>12</v>
      </c>
      <c r="I3" s="47">
        <f t="shared" ref="I3" si="1">+H3+1</f>
        <v>13</v>
      </c>
      <c r="J3" s="47">
        <f t="shared" ref="J3" si="2">+I3+1</f>
        <v>14</v>
      </c>
      <c r="K3" s="47">
        <f t="shared" ref="K3" si="3">+J3+1</f>
        <v>15</v>
      </c>
      <c r="L3" s="47">
        <f t="shared" ref="L3" si="4">+K3+1</f>
        <v>16</v>
      </c>
      <c r="M3" s="47">
        <f t="shared" ref="M3" si="5">+L3+1</f>
        <v>17</v>
      </c>
      <c r="N3" s="47">
        <f t="shared" ref="N3" si="6">+M3+1</f>
        <v>18</v>
      </c>
      <c r="O3" s="47">
        <f t="shared" ref="O3" si="7">+N3+1</f>
        <v>19</v>
      </c>
      <c r="P3" s="47">
        <f t="shared" ref="P3" si="8">+O3+1</f>
        <v>20</v>
      </c>
      <c r="Q3" s="47">
        <f t="shared" ref="Q3" si="9">+P3+1</f>
        <v>21</v>
      </c>
      <c r="R3" s="47">
        <f t="shared" ref="R3" si="10">+Q3+1</f>
        <v>22</v>
      </c>
      <c r="S3" s="47">
        <f t="shared" ref="S3" si="11">+R3+1</f>
        <v>23</v>
      </c>
      <c r="T3" s="47">
        <f t="shared" ref="T3" si="12">+S3+1</f>
        <v>24</v>
      </c>
      <c r="U3" s="47">
        <f t="shared" ref="U3" si="13">+T3+1</f>
        <v>25</v>
      </c>
      <c r="V3" s="47">
        <f t="shared" ref="V3" si="14">+U3+1</f>
        <v>26</v>
      </c>
      <c r="W3" s="167">
        <f t="shared" ref="W3" si="15">+V3+1</f>
        <v>27</v>
      </c>
      <c r="X3" s="48" t="s">
        <v>20</v>
      </c>
      <c r="Y3" s="49"/>
      <c r="Z3" s="49"/>
      <c r="AA3" s="50"/>
      <c r="AB3" s="489"/>
      <c r="AC3" s="489"/>
    </row>
    <row r="4" spans="1:29" ht="40.15" customHeight="1" thickTop="1" x14ac:dyDescent="0.15">
      <c r="A4" s="513" t="s">
        <v>21</v>
      </c>
      <c r="B4" s="490" t="s">
        <v>259</v>
      </c>
      <c r="C4" s="491"/>
      <c r="D4" s="114">
        <f>'第10‐3号様式（人件費）'!F13</f>
        <v>0</v>
      </c>
      <c r="E4" s="115">
        <f>'第10‐3号様式（人件費）'!G13</f>
        <v>0</v>
      </c>
      <c r="F4" s="115">
        <f>'第10‐3号様式（人件費）'!H13</f>
        <v>0</v>
      </c>
      <c r="G4" s="115">
        <f>'第10‐3号様式（人件費）'!I13</f>
        <v>0</v>
      </c>
      <c r="H4" s="115">
        <f>'第10‐3号様式（人件費）'!J13</f>
        <v>0</v>
      </c>
      <c r="I4" s="115">
        <f>'第10‐3号様式（人件費）'!K13</f>
        <v>0</v>
      </c>
      <c r="J4" s="115">
        <f>'第10‐3号様式（人件費）'!L13</f>
        <v>0</v>
      </c>
      <c r="K4" s="115">
        <f>'第10‐3号様式（人件費）'!M13</f>
        <v>0</v>
      </c>
      <c r="L4" s="115">
        <f>'第10‐3号様式（人件費）'!N13</f>
        <v>0</v>
      </c>
      <c r="M4" s="115">
        <f>'第10‐3号様式（人件費）'!O13</f>
        <v>0</v>
      </c>
      <c r="N4" s="115">
        <f>'第10‐3号様式（人件費）'!P13</f>
        <v>0</v>
      </c>
      <c r="O4" s="115">
        <f>'第10‐3号様式（人件費）'!Q13</f>
        <v>0</v>
      </c>
      <c r="P4" s="115">
        <f>'第10‐3号様式（人件費）'!R13</f>
        <v>0</v>
      </c>
      <c r="Q4" s="115">
        <f>'第10‐3号様式（人件費）'!S13</f>
        <v>0</v>
      </c>
      <c r="R4" s="115">
        <f>'第10‐3号様式（人件費）'!T13</f>
        <v>0</v>
      </c>
      <c r="S4" s="115">
        <f>'第10‐3号様式（人件費）'!AE13</f>
        <v>0</v>
      </c>
      <c r="T4" s="115">
        <f>'第10‐3号様式（人件費）'!AF13</f>
        <v>0</v>
      </c>
      <c r="U4" s="115">
        <f>'第10‐3号様式（人件費）'!AG13</f>
        <v>0</v>
      </c>
      <c r="V4" s="115">
        <f>'第10‐3号様式（人件費）'!AH13</f>
        <v>0</v>
      </c>
      <c r="W4" s="168">
        <f>'第10‐3号様式（人件費）'!AI13</f>
        <v>0</v>
      </c>
      <c r="X4" s="51">
        <f>SUM(D4:W4)</f>
        <v>0</v>
      </c>
      <c r="Y4" s="52"/>
      <c r="Z4" s="52"/>
      <c r="AA4" s="53"/>
      <c r="AB4" s="53"/>
      <c r="AC4" s="53"/>
    </row>
    <row r="5" spans="1:29" ht="40.15" customHeight="1" x14ac:dyDescent="0.15">
      <c r="A5" s="514"/>
      <c r="B5" s="404" t="s">
        <v>260</v>
      </c>
      <c r="C5" s="108"/>
      <c r="D5" s="116">
        <f>'第10‐4号様式（用役費）'!G13</f>
        <v>0</v>
      </c>
      <c r="E5" s="117">
        <f>'第10‐4号様式（用役費）'!H13</f>
        <v>0</v>
      </c>
      <c r="F5" s="117">
        <f>'第10‐4号様式（用役費）'!I13</f>
        <v>0</v>
      </c>
      <c r="G5" s="117">
        <f>'第10‐4号様式（用役費）'!J13</f>
        <v>0</v>
      </c>
      <c r="H5" s="117">
        <f>'第10‐4号様式（用役費）'!K13</f>
        <v>0</v>
      </c>
      <c r="I5" s="117">
        <f>'第10‐4号様式（用役費）'!L13</f>
        <v>0</v>
      </c>
      <c r="J5" s="117">
        <f>'第10‐4号様式（用役費）'!M13</f>
        <v>0</v>
      </c>
      <c r="K5" s="117">
        <f>'第10‐4号様式（用役費）'!N13</f>
        <v>0</v>
      </c>
      <c r="L5" s="117">
        <f>'第10‐4号様式（用役費）'!O13</f>
        <v>0</v>
      </c>
      <c r="M5" s="117">
        <f>'第10‐4号様式（用役費）'!P13</f>
        <v>0</v>
      </c>
      <c r="N5" s="117">
        <f>'第10‐4号様式（用役費）'!Q13</f>
        <v>0</v>
      </c>
      <c r="O5" s="117">
        <f>'第10‐4号様式（用役費）'!R13</f>
        <v>0</v>
      </c>
      <c r="P5" s="117">
        <f>'第10‐4号様式（用役費）'!AC13</f>
        <v>0</v>
      </c>
      <c r="Q5" s="117">
        <f>'第10‐4号様式（用役費）'!AD13</f>
        <v>0</v>
      </c>
      <c r="R5" s="117">
        <f>'第10‐4号様式（用役費）'!AE13</f>
        <v>0</v>
      </c>
      <c r="S5" s="117">
        <f>'第10‐4号様式（用役費）'!AF13</f>
        <v>0</v>
      </c>
      <c r="T5" s="117">
        <f>'第10‐4号様式（用役費）'!AG13</f>
        <v>0</v>
      </c>
      <c r="U5" s="117">
        <f>'第10‐4号様式（用役費）'!AH13</f>
        <v>0</v>
      </c>
      <c r="V5" s="117">
        <f>'第10‐4号様式（用役費）'!AI13</f>
        <v>0</v>
      </c>
      <c r="W5" s="169">
        <f>'第10‐4号様式（用役費）'!AJ13</f>
        <v>0</v>
      </c>
      <c r="X5" s="54">
        <f>SUM(D5:W5)</f>
        <v>0</v>
      </c>
      <c r="Y5" s="52"/>
      <c r="Z5" s="52"/>
      <c r="AA5" s="53"/>
      <c r="AB5" s="53"/>
      <c r="AC5" s="53"/>
    </row>
    <row r="6" spans="1:29" ht="40.15" customHeight="1" x14ac:dyDescent="0.15">
      <c r="A6" s="514"/>
      <c r="B6" s="404" t="s">
        <v>261</v>
      </c>
      <c r="C6" s="108"/>
      <c r="D6" s="116">
        <f>'第10-5号様式（点検費）'!E13</f>
        <v>0</v>
      </c>
      <c r="E6" s="117">
        <f>'第10-5号様式（点検費）'!F13</f>
        <v>0</v>
      </c>
      <c r="F6" s="117">
        <f>'第10-5号様式（点検費）'!G13</f>
        <v>0</v>
      </c>
      <c r="G6" s="117">
        <f>'第10-5号様式（点検費）'!H13</f>
        <v>0</v>
      </c>
      <c r="H6" s="117">
        <f>'第10-5号様式（点検費）'!I13</f>
        <v>0</v>
      </c>
      <c r="I6" s="117">
        <f>'第10-5号様式（点検費）'!J13</f>
        <v>0</v>
      </c>
      <c r="J6" s="117">
        <f>'第10-5号様式（点検費）'!K13</f>
        <v>0</v>
      </c>
      <c r="K6" s="117">
        <f>'第10-5号様式（点検費）'!L13</f>
        <v>0</v>
      </c>
      <c r="L6" s="117">
        <f>'第10-5号様式（点検費）'!M13</f>
        <v>0</v>
      </c>
      <c r="M6" s="117">
        <f>'第10-5号様式（点検費）'!N13</f>
        <v>0</v>
      </c>
      <c r="N6" s="117">
        <f>'第10-5号様式（点検費）'!Y13</f>
        <v>0</v>
      </c>
      <c r="O6" s="117">
        <f>'第10-5号様式（点検費）'!Z13</f>
        <v>0</v>
      </c>
      <c r="P6" s="117">
        <f>'第10-5号様式（点検費）'!AA13</f>
        <v>0</v>
      </c>
      <c r="Q6" s="117">
        <f>'第10-5号様式（点検費）'!AB13</f>
        <v>0</v>
      </c>
      <c r="R6" s="117">
        <f>'第10-5号様式（点検費）'!AC13</f>
        <v>0</v>
      </c>
      <c r="S6" s="117">
        <f>'第10-5号様式（点検費）'!AD13</f>
        <v>0</v>
      </c>
      <c r="T6" s="117">
        <f>'第10-5号様式（点検費）'!AE13</f>
        <v>0</v>
      </c>
      <c r="U6" s="117">
        <f>'第10-5号様式（点検費）'!AF13</f>
        <v>0</v>
      </c>
      <c r="V6" s="117">
        <f>'第10-5号様式（点検費）'!AG13</f>
        <v>0</v>
      </c>
      <c r="W6" s="169">
        <f>'第10-5号様式（点検費）'!AH13</f>
        <v>0</v>
      </c>
      <c r="X6" s="54">
        <f>SUM(D6:W6)</f>
        <v>0</v>
      </c>
      <c r="Y6" s="52"/>
      <c r="Z6" s="52"/>
      <c r="AA6" s="53"/>
      <c r="AB6" s="53"/>
      <c r="AC6" s="53"/>
    </row>
    <row r="7" spans="1:29" ht="40.15" customHeight="1" x14ac:dyDescent="0.15">
      <c r="A7" s="514"/>
      <c r="B7" s="404" t="s">
        <v>262</v>
      </c>
      <c r="C7" s="135"/>
      <c r="D7" s="136">
        <f>'第10-6号様式（維持補修費）'!E13</f>
        <v>0</v>
      </c>
      <c r="E7" s="137">
        <f>'第10-6号様式（維持補修費）'!F13</f>
        <v>0</v>
      </c>
      <c r="F7" s="137">
        <f>'第10-6号様式（維持補修費）'!G13</f>
        <v>0</v>
      </c>
      <c r="G7" s="137">
        <f>'第10-6号様式（維持補修費）'!H13</f>
        <v>0</v>
      </c>
      <c r="H7" s="137">
        <f>'第10-6号様式（維持補修費）'!I13</f>
        <v>0</v>
      </c>
      <c r="I7" s="137">
        <f>'第10-6号様式（維持補修費）'!J13</f>
        <v>0</v>
      </c>
      <c r="J7" s="137">
        <f>'第10-6号様式（維持補修費）'!K13</f>
        <v>0</v>
      </c>
      <c r="K7" s="137">
        <f>'第10-6号様式（維持補修費）'!L13</f>
        <v>0</v>
      </c>
      <c r="L7" s="137">
        <f>'第10-6号様式（維持補修費）'!M13</f>
        <v>0</v>
      </c>
      <c r="M7" s="137">
        <f>'第10-6号様式（維持補修費）'!N13</f>
        <v>0</v>
      </c>
      <c r="N7" s="137">
        <f>'第10-6号様式（維持補修費）'!Y13</f>
        <v>0</v>
      </c>
      <c r="O7" s="137">
        <f>'第10-6号様式（維持補修費）'!Z13</f>
        <v>0</v>
      </c>
      <c r="P7" s="137">
        <f>'第10-6号様式（維持補修費）'!AA13</f>
        <v>0</v>
      </c>
      <c r="Q7" s="137">
        <f>'第10-6号様式（維持補修費）'!AB13</f>
        <v>0</v>
      </c>
      <c r="R7" s="137">
        <f>'第10-6号様式（維持補修費）'!AC13</f>
        <v>0</v>
      </c>
      <c r="S7" s="137">
        <f>'第10-6号様式（維持補修費）'!AD13</f>
        <v>0</v>
      </c>
      <c r="T7" s="137">
        <f>'第10-6号様式（維持補修費）'!AE13</f>
        <v>0</v>
      </c>
      <c r="U7" s="137">
        <f>'第10-6号様式（維持補修費）'!AF13</f>
        <v>0</v>
      </c>
      <c r="V7" s="137">
        <f>'第10-6号様式（維持補修費）'!AG13</f>
        <v>0</v>
      </c>
      <c r="W7" s="170">
        <f>'第10-6号様式（維持補修費）'!AH13</f>
        <v>0</v>
      </c>
      <c r="X7" s="54">
        <f>SUM(D7:W7)</f>
        <v>0</v>
      </c>
      <c r="Y7" s="52"/>
      <c r="Z7" s="52"/>
      <c r="AA7" s="53"/>
      <c r="AB7" s="53"/>
      <c r="AC7" s="53"/>
    </row>
    <row r="8" spans="1:29" ht="40.15" customHeight="1" x14ac:dyDescent="0.15">
      <c r="A8" s="514"/>
      <c r="B8" s="507" t="s">
        <v>263</v>
      </c>
      <c r="C8" s="508"/>
      <c r="D8" s="405">
        <f>'第10-7号様式（その他経費）'!E13</f>
        <v>0</v>
      </c>
      <c r="E8" s="406">
        <f>'第10-7号様式（その他経費）'!F13</f>
        <v>0</v>
      </c>
      <c r="F8" s="406">
        <f>'第10-7号様式（その他経費）'!G13</f>
        <v>0</v>
      </c>
      <c r="G8" s="407">
        <f>'第10-7号様式（その他経費）'!H13</f>
        <v>0</v>
      </c>
      <c r="H8" s="407">
        <f>'第10-7号様式（その他経費）'!I13</f>
        <v>0</v>
      </c>
      <c r="I8" s="407">
        <f>'第10-7号様式（その他経費）'!J13</f>
        <v>0</v>
      </c>
      <c r="J8" s="407">
        <f>'第10-7号様式（その他経費）'!K13</f>
        <v>0</v>
      </c>
      <c r="K8" s="407">
        <f>'第10-7号様式（その他経費）'!L13</f>
        <v>0</v>
      </c>
      <c r="L8" s="407">
        <f>'第10-7号様式（その他経費）'!M13</f>
        <v>0</v>
      </c>
      <c r="M8" s="407">
        <f>'第10-7号様式（その他経費）'!N13</f>
        <v>0</v>
      </c>
      <c r="N8" s="407">
        <f>'第10-7号様式（その他経費）'!Y13</f>
        <v>0</v>
      </c>
      <c r="O8" s="407">
        <f>'第10-7号様式（その他経費）'!Z13</f>
        <v>0</v>
      </c>
      <c r="P8" s="406">
        <f>'第10-7号様式（その他経費）'!AA13</f>
        <v>0</v>
      </c>
      <c r="Q8" s="406">
        <f>'第10-7号様式（その他経費）'!AB13</f>
        <v>0</v>
      </c>
      <c r="R8" s="406">
        <f>'第10-7号様式（その他経費）'!AC13</f>
        <v>0</v>
      </c>
      <c r="S8" s="406">
        <f>'第10-7号様式（その他経費）'!AD13</f>
        <v>0</v>
      </c>
      <c r="T8" s="406">
        <f>'第10-7号様式（その他経費）'!AE13</f>
        <v>0</v>
      </c>
      <c r="U8" s="406">
        <f>'第10-7号様式（その他経費）'!AF13</f>
        <v>0</v>
      </c>
      <c r="V8" s="407">
        <f>'第10-7号様式（その他経費）'!AG13</f>
        <v>0</v>
      </c>
      <c r="W8" s="408">
        <f>'第10-7号様式（その他経費）'!AH13</f>
        <v>0</v>
      </c>
      <c r="X8" s="54">
        <f>SUM(D8:W8)</f>
        <v>0</v>
      </c>
    </row>
    <row r="9" spans="1:29" ht="40.15" customHeight="1" x14ac:dyDescent="0.15">
      <c r="A9" s="515"/>
      <c r="B9" s="509" t="s">
        <v>23</v>
      </c>
      <c r="C9" s="510"/>
      <c r="D9" s="55">
        <f t="shared" ref="D9:X9" si="16">SUM(D4:D8)</f>
        <v>0</v>
      </c>
      <c r="E9" s="171">
        <f t="shared" si="16"/>
        <v>0</v>
      </c>
      <c r="F9" s="171">
        <f t="shared" si="16"/>
        <v>0</v>
      </c>
      <c r="G9" s="56">
        <f t="shared" si="16"/>
        <v>0</v>
      </c>
      <c r="H9" s="56">
        <f t="shared" si="16"/>
        <v>0</v>
      </c>
      <c r="I9" s="55">
        <f t="shared" si="16"/>
        <v>0</v>
      </c>
      <c r="J9" s="171">
        <f t="shared" si="16"/>
        <v>0</v>
      </c>
      <c r="K9" s="171">
        <f t="shared" si="16"/>
        <v>0</v>
      </c>
      <c r="L9" s="171">
        <f t="shared" si="16"/>
        <v>0</v>
      </c>
      <c r="M9" s="171">
        <f t="shared" si="16"/>
        <v>0</v>
      </c>
      <c r="N9" s="171">
        <f t="shared" si="16"/>
        <v>0</v>
      </c>
      <c r="O9" s="56">
        <f t="shared" si="16"/>
        <v>0</v>
      </c>
      <c r="P9" s="55">
        <f t="shared" si="16"/>
        <v>0</v>
      </c>
      <c r="Q9" s="171">
        <f t="shared" si="16"/>
        <v>0</v>
      </c>
      <c r="R9" s="171">
        <f t="shared" si="16"/>
        <v>0</v>
      </c>
      <c r="S9" s="56">
        <f t="shared" si="16"/>
        <v>0</v>
      </c>
      <c r="T9" s="55">
        <f t="shared" si="16"/>
        <v>0</v>
      </c>
      <c r="U9" s="56">
        <f t="shared" si="16"/>
        <v>0</v>
      </c>
      <c r="V9" s="55">
        <f t="shared" si="16"/>
        <v>0</v>
      </c>
      <c r="W9" s="409">
        <f t="shared" si="16"/>
        <v>0</v>
      </c>
      <c r="X9" s="57">
        <f t="shared" si="16"/>
        <v>0</v>
      </c>
    </row>
    <row r="10" spans="1:29" ht="40.15" customHeight="1" x14ac:dyDescent="0.15">
      <c r="A10" s="492" t="s">
        <v>22</v>
      </c>
      <c r="B10" s="495" t="s">
        <v>264</v>
      </c>
      <c r="C10" s="496"/>
      <c r="D10" s="118">
        <f>'第10‐8号様式（用役費） '!G19</f>
        <v>0</v>
      </c>
      <c r="E10" s="119">
        <f>'第10‐8号様式（用役費） '!H19</f>
        <v>0</v>
      </c>
      <c r="F10" s="119">
        <f>'第10‐8号様式（用役費） '!I19</f>
        <v>0</v>
      </c>
      <c r="G10" s="119">
        <f>'第10‐8号様式（用役費） '!X19</f>
        <v>0</v>
      </c>
      <c r="H10" s="119">
        <f>'第10‐8号様式（用役費） '!Y19</f>
        <v>0</v>
      </c>
      <c r="I10" s="119">
        <f>'第10‐8号様式（用役費） '!Z19</f>
        <v>0</v>
      </c>
      <c r="J10" s="119">
        <f>'第10‐8号様式（用役費） '!AA19</f>
        <v>0</v>
      </c>
      <c r="K10" s="119">
        <f>'第10‐8号様式（用役費） '!AB19</f>
        <v>0</v>
      </c>
      <c r="L10" s="119">
        <f>'第10‐8号様式（用役費） '!AC19</f>
        <v>0</v>
      </c>
      <c r="M10" s="119">
        <f>'第10‐8号様式（用役費） '!AD19</f>
        <v>0</v>
      </c>
      <c r="N10" s="119">
        <f>'第10‐8号様式（用役費） '!AE19</f>
        <v>0</v>
      </c>
      <c r="O10" s="119">
        <f>'第10‐8号様式（用役費） '!AF19</f>
        <v>0</v>
      </c>
      <c r="P10" s="119">
        <f>'第10‐8号様式（用役費） '!AC19</f>
        <v>0</v>
      </c>
      <c r="Q10" s="119">
        <f>'第10‐8号様式（用役費） '!AD19</f>
        <v>0</v>
      </c>
      <c r="R10" s="119">
        <f>'第10‐8号様式（用役費） '!AE19</f>
        <v>0</v>
      </c>
      <c r="S10" s="119">
        <f>'第10‐8号様式（用役費） '!AF19</f>
        <v>0</v>
      </c>
      <c r="T10" s="119">
        <f>'第10‐8号様式（用役費） '!AG19</f>
        <v>0</v>
      </c>
      <c r="U10" s="119">
        <f>'第10‐8号様式（用役費） '!AH19</f>
        <v>0</v>
      </c>
      <c r="V10" s="119">
        <f>'第10‐8号様式（用役費） '!AI19</f>
        <v>0</v>
      </c>
      <c r="W10" s="172">
        <f>'第10‐8号様式（用役費） '!AJ19</f>
        <v>0</v>
      </c>
      <c r="X10" s="58">
        <f>SUM(D10:W10)</f>
        <v>0</v>
      </c>
    </row>
    <row r="11" spans="1:29" ht="40.15" customHeight="1" x14ac:dyDescent="0.15">
      <c r="A11" s="493"/>
      <c r="B11" s="499" t="s">
        <v>74</v>
      </c>
      <c r="C11" s="500"/>
      <c r="D11" s="175">
        <v>77057</v>
      </c>
      <c r="E11" s="176">
        <v>75736</v>
      </c>
      <c r="F11" s="176">
        <v>74012</v>
      </c>
      <c r="G11" s="176">
        <v>72505</v>
      </c>
      <c r="H11" s="176">
        <v>71005</v>
      </c>
      <c r="I11" s="176">
        <v>69671</v>
      </c>
      <c r="J11" s="176">
        <v>67967</v>
      </c>
      <c r="K11" s="176">
        <v>67967</v>
      </c>
      <c r="L11" s="176">
        <v>67967</v>
      </c>
      <c r="M11" s="176">
        <v>67967</v>
      </c>
      <c r="N11" s="176">
        <v>67967</v>
      </c>
      <c r="O11" s="176">
        <v>67967</v>
      </c>
      <c r="P11" s="176">
        <v>67967</v>
      </c>
      <c r="Q11" s="176">
        <v>67967</v>
      </c>
      <c r="R11" s="176">
        <v>67967</v>
      </c>
      <c r="S11" s="176">
        <v>67967</v>
      </c>
      <c r="T11" s="176">
        <v>67967</v>
      </c>
      <c r="U11" s="176">
        <v>67967</v>
      </c>
      <c r="V11" s="176">
        <v>67967</v>
      </c>
      <c r="W11" s="177">
        <v>67967</v>
      </c>
      <c r="X11" s="178">
        <f t="shared" ref="X11" si="17">SUM(D11:W11)</f>
        <v>1391524</v>
      </c>
    </row>
    <row r="12" spans="1:29" ht="40.15" customHeight="1" x14ac:dyDescent="0.15">
      <c r="A12" s="493"/>
      <c r="B12" s="497" t="s">
        <v>73</v>
      </c>
      <c r="C12" s="498"/>
      <c r="D12" s="414">
        <f>+D10/D11</f>
        <v>0</v>
      </c>
      <c r="E12" s="413">
        <f>+E10/E11</f>
        <v>0</v>
      </c>
      <c r="F12" s="180">
        <f t="shared" ref="F12:W12" si="18">+F10/F11</f>
        <v>0</v>
      </c>
      <c r="G12" s="180">
        <f t="shared" si="18"/>
        <v>0</v>
      </c>
      <c r="H12" s="180">
        <f t="shared" si="18"/>
        <v>0</v>
      </c>
      <c r="I12" s="179">
        <f t="shared" si="18"/>
        <v>0</v>
      </c>
      <c r="J12" s="413">
        <f t="shared" si="18"/>
        <v>0</v>
      </c>
      <c r="K12" s="180">
        <f t="shared" si="18"/>
        <v>0</v>
      </c>
      <c r="L12" s="180">
        <f t="shared" si="18"/>
        <v>0</v>
      </c>
      <c r="M12" s="180">
        <f t="shared" si="18"/>
        <v>0</v>
      </c>
      <c r="N12" s="180">
        <f t="shared" si="18"/>
        <v>0</v>
      </c>
      <c r="O12" s="180">
        <f t="shared" si="18"/>
        <v>0</v>
      </c>
      <c r="P12" s="180">
        <f t="shared" si="18"/>
        <v>0</v>
      </c>
      <c r="Q12" s="180">
        <f t="shared" si="18"/>
        <v>0</v>
      </c>
      <c r="R12" s="180">
        <f t="shared" si="18"/>
        <v>0</v>
      </c>
      <c r="S12" s="180">
        <f t="shared" si="18"/>
        <v>0</v>
      </c>
      <c r="T12" s="180">
        <f t="shared" si="18"/>
        <v>0</v>
      </c>
      <c r="U12" s="180">
        <f t="shared" si="18"/>
        <v>0</v>
      </c>
      <c r="V12" s="180">
        <f t="shared" si="18"/>
        <v>0</v>
      </c>
      <c r="W12" s="415">
        <f t="shared" si="18"/>
        <v>0</v>
      </c>
      <c r="X12" s="181">
        <v>0</v>
      </c>
    </row>
    <row r="13" spans="1:29" ht="40.15" customHeight="1" x14ac:dyDescent="0.15">
      <c r="A13" s="494"/>
      <c r="B13" s="511" t="s">
        <v>23</v>
      </c>
      <c r="C13" s="512"/>
      <c r="D13" s="60">
        <f>+D10</f>
        <v>0</v>
      </c>
      <c r="E13" s="403">
        <f t="shared" ref="E13:W13" si="19">+E10</f>
        <v>0</v>
      </c>
      <c r="F13" s="60">
        <f t="shared" si="19"/>
        <v>0</v>
      </c>
      <c r="G13" s="403">
        <f t="shared" si="19"/>
        <v>0</v>
      </c>
      <c r="H13" s="60">
        <f t="shared" si="19"/>
        <v>0</v>
      </c>
      <c r="I13" s="402">
        <f t="shared" si="19"/>
        <v>0</v>
      </c>
      <c r="J13" s="402">
        <f t="shared" si="19"/>
        <v>0</v>
      </c>
      <c r="K13" s="403">
        <f t="shared" si="19"/>
        <v>0</v>
      </c>
      <c r="L13" s="60">
        <f t="shared" si="19"/>
        <v>0</v>
      </c>
      <c r="M13" s="402">
        <f t="shared" si="19"/>
        <v>0</v>
      </c>
      <c r="N13" s="403">
        <f t="shared" si="19"/>
        <v>0</v>
      </c>
      <c r="O13" s="60">
        <f t="shared" si="19"/>
        <v>0</v>
      </c>
      <c r="P13" s="403">
        <f t="shared" si="19"/>
        <v>0</v>
      </c>
      <c r="Q13" s="60">
        <f t="shared" si="19"/>
        <v>0</v>
      </c>
      <c r="R13" s="402">
        <f t="shared" si="19"/>
        <v>0</v>
      </c>
      <c r="S13" s="403">
        <f t="shared" si="19"/>
        <v>0</v>
      </c>
      <c r="T13" s="403">
        <f t="shared" si="19"/>
        <v>0</v>
      </c>
      <c r="U13" s="60">
        <f t="shared" si="19"/>
        <v>0</v>
      </c>
      <c r="V13" s="402">
        <f t="shared" si="19"/>
        <v>0</v>
      </c>
      <c r="W13" s="412">
        <f t="shared" si="19"/>
        <v>0</v>
      </c>
      <c r="X13" s="59">
        <f>SUM(X10:X10)</f>
        <v>0</v>
      </c>
    </row>
    <row r="14" spans="1:29" ht="40.15" customHeight="1" thickBot="1" x14ac:dyDescent="0.2">
      <c r="A14" s="504" t="s">
        <v>33</v>
      </c>
      <c r="B14" s="505"/>
      <c r="C14" s="506"/>
      <c r="D14" s="61">
        <f t="shared" ref="D14:X14" si="20">SUM(D9,D13)</f>
        <v>0</v>
      </c>
      <c r="E14" s="62">
        <f t="shared" si="20"/>
        <v>0</v>
      </c>
      <c r="F14" s="62">
        <f t="shared" si="20"/>
        <v>0</v>
      </c>
      <c r="G14" s="62">
        <f t="shared" si="20"/>
        <v>0</v>
      </c>
      <c r="H14" s="62">
        <f t="shared" si="20"/>
        <v>0</v>
      </c>
      <c r="I14" s="62">
        <f t="shared" si="20"/>
        <v>0</v>
      </c>
      <c r="J14" s="62">
        <f t="shared" si="20"/>
        <v>0</v>
      </c>
      <c r="K14" s="62">
        <f t="shared" si="20"/>
        <v>0</v>
      </c>
      <c r="L14" s="62">
        <f t="shared" si="20"/>
        <v>0</v>
      </c>
      <c r="M14" s="62">
        <f t="shared" si="20"/>
        <v>0</v>
      </c>
      <c r="N14" s="62">
        <f t="shared" si="20"/>
        <v>0</v>
      </c>
      <c r="O14" s="62">
        <f t="shared" si="20"/>
        <v>0</v>
      </c>
      <c r="P14" s="62">
        <f t="shared" si="20"/>
        <v>0</v>
      </c>
      <c r="Q14" s="62">
        <f t="shared" si="20"/>
        <v>0</v>
      </c>
      <c r="R14" s="62">
        <f t="shared" si="20"/>
        <v>0</v>
      </c>
      <c r="S14" s="62">
        <f t="shared" si="20"/>
        <v>0</v>
      </c>
      <c r="T14" s="62">
        <f t="shared" si="20"/>
        <v>0</v>
      </c>
      <c r="U14" s="62">
        <f t="shared" si="20"/>
        <v>0</v>
      </c>
      <c r="V14" s="62">
        <f t="shared" si="20"/>
        <v>0</v>
      </c>
      <c r="W14" s="173">
        <f t="shared" si="20"/>
        <v>0</v>
      </c>
      <c r="X14" s="66">
        <f t="shared" si="20"/>
        <v>0</v>
      </c>
    </row>
    <row r="15" spans="1:29" ht="40.15" customHeight="1" thickBot="1" x14ac:dyDescent="0.2">
      <c r="A15" s="501" t="s">
        <v>265</v>
      </c>
      <c r="B15" s="502"/>
      <c r="C15" s="503"/>
      <c r="D15" s="203">
        <f>'第10‐8号様式（用役費） '!G29</f>
        <v>0</v>
      </c>
      <c r="E15" s="204">
        <f>'第10‐8号様式（用役費） '!H29</f>
        <v>0</v>
      </c>
      <c r="F15" s="204">
        <f>'第10‐8号様式（用役費） '!I29</f>
        <v>0</v>
      </c>
      <c r="G15" s="204">
        <f>'第10‐8号様式（用役費） '!J29</f>
        <v>0</v>
      </c>
      <c r="H15" s="204">
        <f>'第10‐8号様式（用役費） '!K29</f>
        <v>0</v>
      </c>
      <c r="I15" s="204">
        <f>'第10‐8号様式（用役費） '!L29</f>
        <v>0</v>
      </c>
      <c r="J15" s="204">
        <f>'第10‐8号様式（用役費） '!M29</f>
        <v>0</v>
      </c>
      <c r="K15" s="204">
        <f>'第10‐8号様式（用役費） '!N29</f>
        <v>0</v>
      </c>
      <c r="L15" s="204">
        <f>'第10‐8号様式（用役費） '!O29</f>
        <v>0</v>
      </c>
      <c r="M15" s="204">
        <f>'第10‐8号様式（用役費） '!P29</f>
        <v>0</v>
      </c>
      <c r="N15" s="204">
        <f>'第10‐8号様式（用役費） '!Q29</f>
        <v>0</v>
      </c>
      <c r="O15" s="204">
        <f>'第10‐8号様式（用役費） '!R29</f>
        <v>0</v>
      </c>
      <c r="P15" s="204">
        <f>'第10‐8号様式（用役費） '!S29</f>
        <v>0</v>
      </c>
      <c r="Q15" s="204">
        <f>'第10‐8号様式（用役費） '!T29</f>
        <v>0</v>
      </c>
      <c r="R15" s="204">
        <f>'第10‐8号様式（用役費） '!U29</f>
        <v>0</v>
      </c>
      <c r="S15" s="204">
        <f>'第10‐8号様式（用役費） '!V29</f>
        <v>0</v>
      </c>
      <c r="T15" s="204">
        <f>'第10‐8号様式（用役費） '!W29</f>
        <v>0</v>
      </c>
      <c r="U15" s="204">
        <f>'第10‐8号様式（用役費） '!X29</f>
        <v>0</v>
      </c>
      <c r="V15" s="204">
        <f>'第10‐8号様式（用役費） '!Y29</f>
        <v>0</v>
      </c>
      <c r="W15" s="205">
        <f>'第10‐8号様式（用役費） '!Z29</f>
        <v>0</v>
      </c>
      <c r="X15" s="206">
        <f>SUM(X10,X14)</f>
        <v>0</v>
      </c>
    </row>
    <row r="16" spans="1:29" x14ac:dyDescent="0.15">
      <c r="B16" s="63"/>
      <c r="C16" s="63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1" x14ac:dyDescent="0.15">
      <c r="A17" s="92"/>
    </row>
  </sheetData>
  <protectedRanges>
    <protectedRange sqref="D4:W7 X4:X8" name="範囲1"/>
  </protectedRanges>
  <mergeCells count="14">
    <mergeCell ref="A15:C15"/>
    <mergeCell ref="A14:C14"/>
    <mergeCell ref="B8:C8"/>
    <mergeCell ref="B9:C9"/>
    <mergeCell ref="B13:C13"/>
    <mergeCell ref="A4:A9"/>
    <mergeCell ref="A1:X1"/>
    <mergeCell ref="A3:C3"/>
    <mergeCell ref="AB3:AC3"/>
    <mergeCell ref="B4:C4"/>
    <mergeCell ref="A10:A13"/>
    <mergeCell ref="B10:C10"/>
    <mergeCell ref="B12:C12"/>
    <mergeCell ref="B11:C11"/>
  </mergeCells>
  <phoneticPr fontId="2"/>
  <printOptions horizontalCentered="1"/>
  <pageMargins left="0.62992125984251968" right="0.39370078740157483" top="1.299212598425197" bottom="0.51181102362204722" header="0.51181102362204722" footer="0.51181102362204722"/>
  <pageSetup paperSize="9" scale="39" orientation="landscape" r:id="rId1"/>
  <headerFooter alignWithMargins="0">
    <oddHeader>&amp;R&amp;"+,標準"（事業費内訳書　&amp;A）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Z23"/>
  <sheetViews>
    <sheetView showGridLines="0" view="pageBreakPreview" zoomScale="80" zoomScaleNormal="100" zoomScaleSheetLayoutView="80" workbookViewId="0">
      <pane xSplit="3" ySplit="4" topLeftCell="D5" activePane="bottomRight" state="frozen"/>
      <selection activeCell="Q10" sqref="Q10"/>
      <selection pane="topRight" activeCell="Q10" sqref="Q10"/>
      <selection pane="bottomLeft" activeCell="Q10" sqref="Q10"/>
      <selection pane="bottomRight" sqref="A1:Z1"/>
    </sheetView>
  </sheetViews>
  <sheetFormatPr defaultRowHeight="30" customHeight="1" x14ac:dyDescent="0.15"/>
  <cols>
    <col min="1" max="1" width="16.5" style="80" customWidth="1"/>
    <col min="2" max="2" width="7.625" style="80" bestFit="1" customWidth="1"/>
    <col min="3" max="3" width="16.125" style="80" customWidth="1"/>
    <col min="4" max="4" width="32.625" style="80" customWidth="1"/>
    <col min="5" max="5" width="9.125" style="80" customWidth="1"/>
    <col min="6" max="6" width="10.625" style="81" customWidth="1"/>
    <col min="7" max="26" width="10.625" style="72" customWidth="1"/>
    <col min="27" max="27" width="9.625" style="72" customWidth="1"/>
    <col min="28" max="28" width="12.625" style="72" customWidth="1"/>
    <col min="29" max="268" width="9" style="72"/>
    <col min="269" max="269" width="16.5" style="72" customWidth="1"/>
    <col min="270" max="270" width="4.875" style="72" customWidth="1"/>
    <col min="271" max="271" width="6.5" style="72" customWidth="1"/>
    <col min="272" max="283" width="9.625" style="72" customWidth="1"/>
    <col min="284" max="284" width="12.625" style="72" customWidth="1"/>
    <col min="285" max="524" width="9" style="72"/>
    <col min="525" max="525" width="16.5" style="72" customWidth="1"/>
    <col min="526" max="526" width="4.875" style="72" customWidth="1"/>
    <col min="527" max="527" width="6.5" style="72" customWidth="1"/>
    <col min="528" max="539" width="9.625" style="72" customWidth="1"/>
    <col min="540" max="540" width="12.625" style="72" customWidth="1"/>
    <col min="541" max="780" width="9" style="72"/>
    <col min="781" max="781" width="16.5" style="72" customWidth="1"/>
    <col min="782" max="782" width="4.875" style="72" customWidth="1"/>
    <col min="783" max="783" width="6.5" style="72" customWidth="1"/>
    <col min="784" max="795" width="9.625" style="72" customWidth="1"/>
    <col min="796" max="796" width="12.625" style="72" customWidth="1"/>
    <col min="797" max="1036" width="9" style="72"/>
    <col min="1037" max="1037" width="16.5" style="72" customWidth="1"/>
    <col min="1038" max="1038" width="4.875" style="72" customWidth="1"/>
    <col min="1039" max="1039" width="6.5" style="72" customWidth="1"/>
    <col min="1040" max="1051" width="9.625" style="72" customWidth="1"/>
    <col min="1052" max="1052" width="12.625" style="72" customWidth="1"/>
    <col min="1053" max="1292" width="9" style="72"/>
    <col min="1293" max="1293" width="16.5" style="72" customWidth="1"/>
    <col min="1294" max="1294" width="4.875" style="72" customWidth="1"/>
    <col min="1295" max="1295" width="6.5" style="72" customWidth="1"/>
    <col min="1296" max="1307" width="9.625" style="72" customWidth="1"/>
    <col min="1308" max="1308" width="12.625" style="72" customWidth="1"/>
    <col min="1309" max="1548" width="9" style="72"/>
    <col min="1549" max="1549" width="16.5" style="72" customWidth="1"/>
    <col min="1550" max="1550" width="4.875" style="72" customWidth="1"/>
    <col min="1551" max="1551" width="6.5" style="72" customWidth="1"/>
    <col min="1552" max="1563" width="9.625" style="72" customWidth="1"/>
    <col min="1564" max="1564" width="12.625" style="72" customWidth="1"/>
    <col min="1565" max="1804" width="9" style="72"/>
    <col min="1805" max="1805" width="16.5" style="72" customWidth="1"/>
    <col min="1806" max="1806" width="4.875" style="72" customWidth="1"/>
    <col min="1807" max="1807" width="6.5" style="72" customWidth="1"/>
    <col min="1808" max="1819" width="9.625" style="72" customWidth="1"/>
    <col min="1820" max="1820" width="12.625" style="72" customWidth="1"/>
    <col min="1821" max="2060" width="9" style="72"/>
    <col min="2061" max="2061" width="16.5" style="72" customWidth="1"/>
    <col min="2062" max="2062" width="4.875" style="72" customWidth="1"/>
    <col min="2063" max="2063" width="6.5" style="72" customWidth="1"/>
    <col min="2064" max="2075" width="9.625" style="72" customWidth="1"/>
    <col min="2076" max="2076" width="12.625" style="72" customWidth="1"/>
    <col min="2077" max="2316" width="9" style="72"/>
    <col min="2317" max="2317" width="16.5" style="72" customWidth="1"/>
    <col min="2318" max="2318" width="4.875" style="72" customWidth="1"/>
    <col min="2319" max="2319" width="6.5" style="72" customWidth="1"/>
    <col min="2320" max="2331" width="9.625" style="72" customWidth="1"/>
    <col min="2332" max="2332" width="12.625" style="72" customWidth="1"/>
    <col min="2333" max="2572" width="9" style="72"/>
    <col min="2573" max="2573" width="16.5" style="72" customWidth="1"/>
    <col min="2574" max="2574" width="4.875" style="72" customWidth="1"/>
    <col min="2575" max="2575" width="6.5" style="72" customWidth="1"/>
    <col min="2576" max="2587" width="9.625" style="72" customWidth="1"/>
    <col min="2588" max="2588" width="12.625" style="72" customWidth="1"/>
    <col min="2589" max="2828" width="9" style="72"/>
    <col min="2829" max="2829" width="16.5" style="72" customWidth="1"/>
    <col min="2830" max="2830" width="4.875" style="72" customWidth="1"/>
    <col min="2831" max="2831" width="6.5" style="72" customWidth="1"/>
    <col min="2832" max="2843" width="9.625" style="72" customWidth="1"/>
    <col min="2844" max="2844" width="12.625" style="72" customWidth="1"/>
    <col min="2845" max="3084" width="9" style="72"/>
    <col min="3085" max="3085" width="16.5" style="72" customWidth="1"/>
    <col min="3086" max="3086" width="4.875" style="72" customWidth="1"/>
    <col min="3087" max="3087" width="6.5" style="72" customWidth="1"/>
    <col min="3088" max="3099" width="9.625" style="72" customWidth="1"/>
    <col min="3100" max="3100" width="12.625" style="72" customWidth="1"/>
    <col min="3101" max="3340" width="9" style="72"/>
    <col min="3341" max="3341" width="16.5" style="72" customWidth="1"/>
    <col min="3342" max="3342" width="4.875" style="72" customWidth="1"/>
    <col min="3343" max="3343" width="6.5" style="72" customWidth="1"/>
    <col min="3344" max="3355" width="9.625" style="72" customWidth="1"/>
    <col min="3356" max="3356" width="12.625" style="72" customWidth="1"/>
    <col min="3357" max="3596" width="9" style="72"/>
    <col min="3597" max="3597" width="16.5" style="72" customWidth="1"/>
    <col min="3598" max="3598" width="4.875" style="72" customWidth="1"/>
    <col min="3599" max="3599" width="6.5" style="72" customWidth="1"/>
    <col min="3600" max="3611" width="9.625" style="72" customWidth="1"/>
    <col min="3612" max="3612" width="12.625" style="72" customWidth="1"/>
    <col min="3613" max="3852" width="9" style="72"/>
    <col min="3853" max="3853" width="16.5" style="72" customWidth="1"/>
    <col min="3854" max="3854" width="4.875" style="72" customWidth="1"/>
    <col min="3855" max="3855" width="6.5" style="72" customWidth="1"/>
    <col min="3856" max="3867" width="9.625" style="72" customWidth="1"/>
    <col min="3868" max="3868" width="12.625" style="72" customWidth="1"/>
    <col min="3869" max="4108" width="9" style="72"/>
    <col min="4109" max="4109" width="16.5" style="72" customWidth="1"/>
    <col min="4110" max="4110" width="4.875" style="72" customWidth="1"/>
    <col min="4111" max="4111" width="6.5" style="72" customWidth="1"/>
    <col min="4112" max="4123" width="9.625" style="72" customWidth="1"/>
    <col min="4124" max="4124" width="12.625" style="72" customWidth="1"/>
    <col min="4125" max="4364" width="9" style="72"/>
    <col min="4365" max="4365" width="16.5" style="72" customWidth="1"/>
    <col min="4366" max="4366" width="4.875" style="72" customWidth="1"/>
    <col min="4367" max="4367" width="6.5" style="72" customWidth="1"/>
    <col min="4368" max="4379" width="9.625" style="72" customWidth="1"/>
    <col min="4380" max="4380" width="12.625" style="72" customWidth="1"/>
    <col min="4381" max="4620" width="9" style="72"/>
    <col min="4621" max="4621" width="16.5" style="72" customWidth="1"/>
    <col min="4622" max="4622" width="4.875" style="72" customWidth="1"/>
    <col min="4623" max="4623" width="6.5" style="72" customWidth="1"/>
    <col min="4624" max="4635" width="9.625" style="72" customWidth="1"/>
    <col min="4636" max="4636" width="12.625" style="72" customWidth="1"/>
    <col min="4637" max="4876" width="9" style="72"/>
    <col min="4877" max="4877" width="16.5" style="72" customWidth="1"/>
    <col min="4878" max="4878" width="4.875" style="72" customWidth="1"/>
    <col min="4879" max="4879" width="6.5" style="72" customWidth="1"/>
    <col min="4880" max="4891" width="9.625" style="72" customWidth="1"/>
    <col min="4892" max="4892" width="12.625" style="72" customWidth="1"/>
    <col min="4893" max="5132" width="9" style="72"/>
    <col min="5133" max="5133" width="16.5" style="72" customWidth="1"/>
    <col min="5134" max="5134" width="4.875" style="72" customWidth="1"/>
    <col min="5135" max="5135" width="6.5" style="72" customWidth="1"/>
    <col min="5136" max="5147" width="9.625" style="72" customWidth="1"/>
    <col min="5148" max="5148" width="12.625" style="72" customWidth="1"/>
    <col min="5149" max="5388" width="9" style="72"/>
    <col min="5389" max="5389" width="16.5" style="72" customWidth="1"/>
    <col min="5390" max="5390" width="4.875" style="72" customWidth="1"/>
    <col min="5391" max="5391" width="6.5" style="72" customWidth="1"/>
    <col min="5392" max="5403" width="9.625" style="72" customWidth="1"/>
    <col min="5404" max="5404" width="12.625" style="72" customWidth="1"/>
    <col min="5405" max="5644" width="9" style="72"/>
    <col min="5645" max="5645" width="16.5" style="72" customWidth="1"/>
    <col min="5646" max="5646" width="4.875" style="72" customWidth="1"/>
    <col min="5647" max="5647" width="6.5" style="72" customWidth="1"/>
    <col min="5648" max="5659" width="9.625" style="72" customWidth="1"/>
    <col min="5660" max="5660" width="12.625" style="72" customWidth="1"/>
    <col min="5661" max="5900" width="9" style="72"/>
    <col min="5901" max="5901" width="16.5" style="72" customWidth="1"/>
    <col min="5902" max="5902" width="4.875" style="72" customWidth="1"/>
    <col min="5903" max="5903" width="6.5" style="72" customWidth="1"/>
    <col min="5904" max="5915" width="9.625" style="72" customWidth="1"/>
    <col min="5916" max="5916" width="12.625" style="72" customWidth="1"/>
    <col min="5917" max="6156" width="9" style="72"/>
    <col min="6157" max="6157" width="16.5" style="72" customWidth="1"/>
    <col min="6158" max="6158" width="4.875" style="72" customWidth="1"/>
    <col min="6159" max="6159" width="6.5" style="72" customWidth="1"/>
    <col min="6160" max="6171" width="9.625" style="72" customWidth="1"/>
    <col min="6172" max="6172" width="12.625" style="72" customWidth="1"/>
    <col min="6173" max="6412" width="9" style="72"/>
    <col min="6413" max="6413" width="16.5" style="72" customWidth="1"/>
    <col min="6414" max="6414" width="4.875" style="72" customWidth="1"/>
    <col min="6415" max="6415" width="6.5" style="72" customWidth="1"/>
    <col min="6416" max="6427" width="9.625" style="72" customWidth="1"/>
    <col min="6428" max="6428" width="12.625" style="72" customWidth="1"/>
    <col min="6429" max="6668" width="9" style="72"/>
    <col min="6669" max="6669" width="16.5" style="72" customWidth="1"/>
    <col min="6670" max="6670" width="4.875" style="72" customWidth="1"/>
    <col min="6671" max="6671" width="6.5" style="72" customWidth="1"/>
    <col min="6672" max="6683" width="9.625" style="72" customWidth="1"/>
    <col min="6684" max="6684" width="12.625" style="72" customWidth="1"/>
    <col min="6685" max="6924" width="9" style="72"/>
    <col min="6925" max="6925" width="16.5" style="72" customWidth="1"/>
    <col min="6926" max="6926" width="4.875" style="72" customWidth="1"/>
    <col min="6927" max="6927" width="6.5" style="72" customWidth="1"/>
    <col min="6928" max="6939" width="9.625" style="72" customWidth="1"/>
    <col min="6940" max="6940" width="12.625" style="72" customWidth="1"/>
    <col min="6941" max="7180" width="9" style="72"/>
    <col min="7181" max="7181" width="16.5" style="72" customWidth="1"/>
    <col min="7182" max="7182" width="4.875" style="72" customWidth="1"/>
    <col min="7183" max="7183" width="6.5" style="72" customWidth="1"/>
    <col min="7184" max="7195" width="9.625" style="72" customWidth="1"/>
    <col min="7196" max="7196" width="12.625" style="72" customWidth="1"/>
    <col min="7197" max="7436" width="9" style="72"/>
    <col min="7437" max="7437" width="16.5" style="72" customWidth="1"/>
    <col min="7438" max="7438" width="4.875" style="72" customWidth="1"/>
    <col min="7439" max="7439" width="6.5" style="72" customWidth="1"/>
    <col min="7440" max="7451" width="9.625" style="72" customWidth="1"/>
    <col min="7452" max="7452" width="12.625" style="72" customWidth="1"/>
    <col min="7453" max="7692" width="9" style="72"/>
    <col min="7693" max="7693" width="16.5" style="72" customWidth="1"/>
    <col min="7694" max="7694" width="4.875" style="72" customWidth="1"/>
    <col min="7695" max="7695" width="6.5" style="72" customWidth="1"/>
    <col min="7696" max="7707" width="9.625" style="72" customWidth="1"/>
    <col min="7708" max="7708" width="12.625" style="72" customWidth="1"/>
    <col min="7709" max="7948" width="9" style="72"/>
    <col min="7949" max="7949" width="16.5" style="72" customWidth="1"/>
    <col min="7950" max="7950" width="4.875" style="72" customWidth="1"/>
    <col min="7951" max="7951" width="6.5" style="72" customWidth="1"/>
    <col min="7952" max="7963" width="9.625" style="72" customWidth="1"/>
    <col min="7964" max="7964" width="12.625" style="72" customWidth="1"/>
    <col min="7965" max="8204" width="9" style="72"/>
    <col min="8205" max="8205" width="16.5" style="72" customWidth="1"/>
    <col min="8206" max="8206" width="4.875" style="72" customWidth="1"/>
    <col min="8207" max="8207" width="6.5" style="72" customWidth="1"/>
    <col min="8208" max="8219" width="9.625" style="72" customWidth="1"/>
    <col min="8220" max="8220" width="12.625" style="72" customWidth="1"/>
    <col min="8221" max="8460" width="9" style="72"/>
    <col min="8461" max="8461" width="16.5" style="72" customWidth="1"/>
    <col min="8462" max="8462" width="4.875" style="72" customWidth="1"/>
    <col min="8463" max="8463" width="6.5" style="72" customWidth="1"/>
    <col min="8464" max="8475" width="9.625" style="72" customWidth="1"/>
    <col min="8476" max="8476" width="12.625" style="72" customWidth="1"/>
    <col min="8477" max="8716" width="9" style="72"/>
    <col min="8717" max="8717" width="16.5" style="72" customWidth="1"/>
    <col min="8718" max="8718" width="4.875" style="72" customWidth="1"/>
    <col min="8719" max="8719" width="6.5" style="72" customWidth="1"/>
    <col min="8720" max="8731" width="9.625" style="72" customWidth="1"/>
    <col min="8732" max="8732" width="12.625" style="72" customWidth="1"/>
    <col min="8733" max="8972" width="9" style="72"/>
    <col min="8973" max="8973" width="16.5" style="72" customWidth="1"/>
    <col min="8974" max="8974" width="4.875" style="72" customWidth="1"/>
    <col min="8975" max="8975" width="6.5" style="72" customWidth="1"/>
    <col min="8976" max="8987" width="9.625" style="72" customWidth="1"/>
    <col min="8988" max="8988" width="12.625" style="72" customWidth="1"/>
    <col min="8989" max="9228" width="9" style="72"/>
    <col min="9229" max="9229" width="16.5" style="72" customWidth="1"/>
    <col min="9230" max="9230" width="4.875" style="72" customWidth="1"/>
    <col min="9231" max="9231" width="6.5" style="72" customWidth="1"/>
    <col min="9232" max="9243" width="9.625" style="72" customWidth="1"/>
    <col min="9244" max="9244" width="12.625" style="72" customWidth="1"/>
    <col min="9245" max="9484" width="9" style="72"/>
    <col min="9485" max="9485" width="16.5" style="72" customWidth="1"/>
    <col min="9486" max="9486" width="4.875" style="72" customWidth="1"/>
    <col min="9487" max="9487" width="6.5" style="72" customWidth="1"/>
    <col min="9488" max="9499" width="9.625" style="72" customWidth="1"/>
    <col min="9500" max="9500" width="12.625" style="72" customWidth="1"/>
    <col min="9501" max="9740" width="9" style="72"/>
    <col min="9741" max="9741" width="16.5" style="72" customWidth="1"/>
    <col min="9742" max="9742" width="4.875" style="72" customWidth="1"/>
    <col min="9743" max="9743" width="6.5" style="72" customWidth="1"/>
    <col min="9744" max="9755" width="9.625" style="72" customWidth="1"/>
    <col min="9756" max="9756" width="12.625" style="72" customWidth="1"/>
    <col min="9757" max="9996" width="9" style="72"/>
    <col min="9997" max="9997" width="16.5" style="72" customWidth="1"/>
    <col min="9998" max="9998" width="4.875" style="72" customWidth="1"/>
    <col min="9999" max="9999" width="6.5" style="72" customWidth="1"/>
    <col min="10000" max="10011" width="9.625" style="72" customWidth="1"/>
    <col min="10012" max="10012" width="12.625" style="72" customWidth="1"/>
    <col min="10013" max="10252" width="9" style="72"/>
    <col min="10253" max="10253" width="16.5" style="72" customWidth="1"/>
    <col min="10254" max="10254" width="4.875" style="72" customWidth="1"/>
    <col min="10255" max="10255" width="6.5" style="72" customWidth="1"/>
    <col min="10256" max="10267" width="9.625" style="72" customWidth="1"/>
    <col min="10268" max="10268" width="12.625" style="72" customWidth="1"/>
    <col min="10269" max="10508" width="9" style="72"/>
    <col min="10509" max="10509" width="16.5" style="72" customWidth="1"/>
    <col min="10510" max="10510" width="4.875" style="72" customWidth="1"/>
    <col min="10511" max="10511" width="6.5" style="72" customWidth="1"/>
    <col min="10512" max="10523" width="9.625" style="72" customWidth="1"/>
    <col min="10524" max="10524" width="12.625" style="72" customWidth="1"/>
    <col min="10525" max="10764" width="9" style="72"/>
    <col min="10765" max="10765" width="16.5" style="72" customWidth="1"/>
    <col min="10766" max="10766" width="4.875" style="72" customWidth="1"/>
    <col min="10767" max="10767" width="6.5" style="72" customWidth="1"/>
    <col min="10768" max="10779" width="9.625" style="72" customWidth="1"/>
    <col min="10780" max="10780" width="12.625" style="72" customWidth="1"/>
    <col min="10781" max="11020" width="9" style="72"/>
    <col min="11021" max="11021" width="16.5" style="72" customWidth="1"/>
    <col min="11022" max="11022" width="4.875" style="72" customWidth="1"/>
    <col min="11023" max="11023" width="6.5" style="72" customWidth="1"/>
    <col min="11024" max="11035" width="9.625" style="72" customWidth="1"/>
    <col min="11036" max="11036" width="12.625" style="72" customWidth="1"/>
    <col min="11037" max="11276" width="9" style="72"/>
    <col min="11277" max="11277" width="16.5" style="72" customWidth="1"/>
    <col min="11278" max="11278" width="4.875" style="72" customWidth="1"/>
    <col min="11279" max="11279" width="6.5" style="72" customWidth="1"/>
    <col min="11280" max="11291" width="9.625" style="72" customWidth="1"/>
    <col min="11292" max="11292" width="12.625" style="72" customWidth="1"/>
    <col min="11293" max="11532" width="9" style="72"/>
    <col min="11533" max="11533" width="16.5" style="72" customWidth="1"/>
    <col min="11534" max="11534" width="4.875" style="72" customWidth="1"/>
    <col min="11535" max="11535" width="6.5" style="72" customWidth="1"/>
    <col min="11536" max="11547" width="9.625" style="72" customWidth="1"/>
    <col min="11548" max="11548" width="12.625" style="72" customWidth="1"/>
    <col min="11549" max="11788" width="9" style="72"/>
    <col min="11789" max="11789" width="16.5" style="72" customWidth="1"/>
    <col min="11790" max="11790" width="4.875" style="72" customWidth="1"/>
    <col min="11791" max="11791" width="6.5" style="72" customWidth="1"/>
    <col min="11792" max="11803" width="9.625" style="72" customWidth="1"/>
    <col min="11804" max="11804" width="12.625" style="72" customWidth="1"/>
    <col min="11805" max="12044" width="9" style="72"/>
    <col min="12045" max="12045" width="16.5" style="72" customWidth="1"/>
    <col min="12046" max="12046" width="4.875" style="72" customWidth="1"/>
    <col min="12047" max="12047" width="6.5" style="72" customWidth="1"/>
    <col min="12048" max="12059" width="9.625" style="72" customWidth="1"/>
    <col min="12060" max="12060" width="12.625" style="72" customWidth="1"/>
    <col min="12061" max="12300" width="9" style="72"/>
    <col min="12301" max="12301" width="16.5" style="72" customWidth="1"/>
    <col min="12302" max="12302" width="4.875" style="72" customWidth="1"/>
    <col min="12303" max="12303" width="6.5" style="72" customWidth="1"/>
    <col min="12304" max="12315" width="9.625" style="72" customWidth="1"/>
    <col min="12316" max="12316" width="12.625" style="72" customWidth="1"/>
    <col min="12317" max="12556" width="9" style="72"/>
    <col min="12557" max="12557" width="16.5" style="72" customWidth="1"/>
    <col min="12558" max="12558" width="4.875" style="72" customWidth="1"/>
    <col min="12559" max="12559" width="6.5" style="72" customWidth="1"/>
    <col min="12560" max="12571" width="9.625" style="72" customWidth="1"/>
    <col min="12572" max="12572" width="12.625" style="72" customWidth="1"/>
    <col min="12573" max="12812" width="9" style="72"/>
    <col min="12813" max="12813" width="16.5" style="72" customWidth="1"/>
    <col min="12814" max="12814" width="4.875" style="72" customWidth="1"/>
    <col min="12815" max="12815" width="6.5" style="72" customWidth="1"/>
    <col min="12816" max="12827" width="9.625" style="72" customWidth="1"/>
    <col min="12828" max="12828" width="12.625" style="72" customWidth="1"/>
    <col min="12829" max="13068" width="9" style="72"/>
    <col min="13069" max="13069" width="16.5" style="72" customWidth="1"/>
    <col min="13070" max="13070" width="4.875" style="72" customWidth="1"/>
    <col min="13071" max="13071" width="6.5" style="72" customWidth="1"/>
    <col min="13072" max="13083" width="9.625" style="72" customWidth="1"/>
    <col min="13084" max="13084" width="12.625" style="72" customWidth="1"/>
    <col min="13085" max="13324" width="9" style="72"/>
    <col min="13325" max="13325" width="16.5" style="72" customWidth="1"/>
    <col min="13326" max="13326" width="4.875" style="72" customWidth="1"/>
    <col min="13327" max="13327" width="6.5" style="72" customWidth="1"/>
    <col min="13328" max="13339" width="9.625" style="72" customWidth="1"/>
    <col min="13340" max="13340" width="12.625" style="72" customWidth="1"/>
    <col min="13341" max="13580" width="9" style="72"/>
    <col min="13581" max="13581" width="16.5" style="72" customWidth="1"/>
    <col min="13582" max="13582" width="4.875" style="72" customWidth="1"/>
    <col min="13583" max="13583" width="6.5" style="72" customWidth="1"/>
    <col min="13584" max="13595" width="9.625" style="72" customWidth="1"/>
    <col min="13596" max="13596" width="12.625" style="72" customWidth="1"/>
    <col min="13597" max="13836" width="9" style="72"/>
    <col min="13837" max="13837" width="16.5" style="72" customWidth="1"/>
    <col min="13838" max="13838" width="4.875" style="72" customWidth="1"/>
    <col min="13839" max="13839" width="6.5" style="72" customWidth="1"/>
    <col min="13840" max="13851" width="9.625" style="72" customWidth="1"/>
    <col min="13852" max="13852" width="12.625" style="72" customWidth="1"/>
    <col min="13853" max="14092" width="9" style="72"/>
    <col min="14093" max="14093" width="16.5" style="72" customWidth="1"/>
    <col min="14094" max="14094" width="4.875" style="72" customWidth="1"/>
    <col min="14095" max="14095" width="6.5" style="72" customWidth="1"/>
    <col min="14096" max="14107" width="9.625" style="72" customWidth="1"/>
    <col min="14108" max="14108" width="12.625" style="72" customWidth="1"/>
    <col min="14109" max="14348" width="9" style="72"/>
    <col min="14349" max="14349" width="16.5" style="72" customWidth="1"/>
    <col min="14350" max="14350" width="4.875" style="72" customWidth="1"/>
    <col min="14351" max="14351" width="6.5" style="72" customWidth="1"/>
    <col min="14352" max="14363" width="9.625" style="72" customWidth="1"/>
    <col min="14364" max="14364" width="12.625" style="72" customWidth="1"/>
    <col min="14365" max="14604" width="9" style="72"/>
    <col min="14605" max="14605" width="16.5" style="72" customWidth="1"/>
    <col min="14606" max="14606" width="4.875" style="72" customWidth="1"/>
    <col min="14607" max="14607" width="6.5" style="72" customWidth="1"/>
    <col min="14608" max="14619" width="9.625" style="72" customWidth="1"/>
    <col min="14620" max="14620" width="12.625" style="72" customWidth="1"/>
    <col min="14621" max="14860" width="9" style="72"/>
    <col min="14861" max="14861" width="16.5" style="72" customWidth="1"/>
    <col min="14862" max="14862" width="4.875" style="72" customWidth="1"/>
    <col min="14863" max="14863" width="6.5" style="72" customWidth="1"/>
    <col min="14864" max="14875" width="9.625" style="72" customWidth="1"/>
    <col min="14876" max="14876" width="12.625" style="72" customWidth="1"/>
    <col min="14877" max="15116" width="9" style="72"/>
    <col min="15117" max="15117" width="16.5" style="72" customWidth="1"/>
    <col min="15118" max="15118" width="4.875" style="72" customWidth="1"/>
    <col min="15119" max="15119" width="6.5" style="72" customWidth="1"/>
    <col min="15120" max="15131" width="9.625" style="72" customWidth="1"/>
    <col min="15132" max="15132" width="12.625" style="72" customWidth="1"/>
    <col min="15133" max="15372" width="9" style="72"/>
    <col min="15373" max="15373" width="16.5" style="72" customWidth="1"/>
    <col min="15374" max="15374" width="4.875" style="72" customWidth="1"/>
    <col min="15375" max="15375" width="6.5" style="72" customWidth="1"/>
    <col min="15376" max="15387" width="9.625" style="72" customWidth="1"/>
    <col min="15388" max="15388" width="12.625" style="72" customWidth="1"/>
    <col min="15389" max="15628" width="9" style="72"/>
    <col min="15629" max="15629" width="16.5" style="72" customWidth="1"/>
    <col min="15630" max="15630" width="4.875" style="72" customWidth="1"/>
    <col min="15631" max="15631" width="6.5" style="72" customWidth="1"/>
    <col min="15632" max="15643" width="9.625" style="72" customWidth="1"/>
    <col min="15644" max="15644" width="12.625" style="72" customWidth="1"/>
    <col min="15645" max="15884" width="9" style="72"/>
    <col min="15885" max="15885" width="16.5" style="72" customWidth="1"/>
    <col min="15886" max="15886" width="4.875" style="72" customWidth="1"/>
    <col min="15887" max="15887" width="6.5" style="72" customWidth="1"/>
    <col min="15888" max="15899" width="9.625" style="72" customWidth="1"/>
    <col min="15900" max="15900" width="12.625" style="72" customWidth="1"/>
    <col min="15901" max="16140" width="9" style="72"/>
    <col min="16141" max="16141" width="16.5" style="72" customWidth="1"/>
    <col min="16142" max="16142" width="4.875" style="72" customWidth="1"/>
    <col min="16143" max="16143" width="6.5" style="72" customWidth="1"/>
    <col min="16144" max="16155" width="9.625" style="72" customWidth="1"/>
    <col min="16156" max="16156" width="12.625" style="72" customWidth="1"/>
    <col min="16157" max="16384" width="9" style="72"/>
  </cols>
  <sheetData>
    <row r="1" spans="1:26" s="67" customFormat="1" ht="21" customHeight="1" x14ac:dyDescent="0.15">
      <c r="A1" s="516" t="s">
        <v>117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</row>
    <row r="2" spans="1:26" s="67" customFormat="1" ht="17.25" customHeight="1" thickBot="1" x14ac:dyDescent="0.2">
      <c r="A2" s="68"/>
      <c r="B2" s="69"/>
      <c r="C2" s="69"/>
      <c r="D2" s="69"/>
      <c r="E2" s="140"/>
      <c r="F2" s="70"/>
      <c r="Z2" s="71" t="s">
        <v>48</v>
      </c>
    </row>
    <row r="3" spans="1:26" ht="16.149999999999999" customHeight="1" x14ac:dyDescent="0.15">
      <c r="A3" s="518" t="s">
        <v>51</v>
      </c>
      <c r="B3" s="524" t="s">
        <v>50</v>
      </c>
      <c r="C3" s="525"/>
      <c r="D3" s="520" t="s">
        <v>29</v>
      </c>
      <c r="E3" s="528" t="s">
        <v>26</v>
      </c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2" t="s">
        <v>24</v>
      </c>
    </row>
    <row r="4" spans="1:26" ht="30" customHeight="1" thickBot="1" x14ac:dyDescent="0.2">
      <c r="A4" s="519"/>
      <c r="B4" s="526"/>
      <c r="C4" s="527"/>
      <c r="D4" s="521"/>
      <c r="E4" s="142" t="s">
        <v>54</v>
      </c>
      <c r="F4" s="144" t="s">
        <v>93</v>
      </c>
      <c r="G4" s="143">
        <v>9</v>
      </c>
      <c r="H4" s="143">
        <f>+G4+1</f>
        <v>10</v>
      </c>
      <c r="I4" s="143">
        <f t="shared" ref="I4:M4" si="0">+H4+1</f>
        <v>11</v>
      </c>
      <c r="J4" s="143">
        <f t="shared" si="0"/>
        <v>12</v>
      </c>
      <c r="K4" s="143">
        <f t="shared" si="0"/>
        <v>13</v>
      </c>
      <c r="L4" s="143">
        <f t="shared" si="0"/>
        <v>14</v>
      </c>
      <c r="M4" s="143">
        <f t="shared" si="0"/>
        <v>15</v>
      </c>
      <c r="N4" s="143">
        <f>+M4+1</f>
        <v>16</v>
      </c>
      <c r="O4" s="143">
        <f t="shared" ref="O4:Y4" si="1">+N4+1</f>
        <v>17</v>
      </c>
      <c r="P4" s="143">
        <f t="shared" si="1"/>
        <v>18</v>
      </c>
      <c r="Q4" s="143">
        <f t="shared" si="1"/>
        <v>19</v>
      </c>
      <c r="R4" s="143">
        <f t="shared" si="1"/>
        <v>20</v>
      </c>
      <c r="S4" s="143">
        <f t="shared" si="1"/>
        <v>21</v>
      </c>
      <c r="T4" s="143">
        <f t="shared" si="1"/>
        <v>22</v>
      </c>
      <c r="U4" s="143">
        <f t="shared" si="1"/>
        <v>23</v>
      </c>
      <c r="V4" s="143">
        <f t="shared" si="1"/>
        <v>24</v>
      </c>
      <c r="W4" s="143">
        <f t="shared" si="1"/>
        <v>25</v>
      </c>
      <c r="X4" s="143">
        <f t="shared" si="1"/>
        <v>26</v>
      </c>
      <c r="Y4" s="143">
        <f t="shared" si="1"/>
        <v>27</v>
      </c>
      <c r="Z4" s="523"/>
    </row>
    <row r="5" spans="1:26" ht="30" customHeight="1" x14ac:dyDescent="0.15">
      <c r="A5" s="530"/>
      <c r="B5" s="538" t="s">
        <v>53</v>
      </c>
      <c r="C5" s="536"/>
      <c r="D5" s="532"/>
      <c r="E5" s="145" t="s">
        <v>55</v>
      </c>
      <c r="F5" s="9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74">
        <f t="shared" ref="Z5:Z12" si="2">SUM(F5:Y5)</f>
        <v>0</v>
      </c>
    </row>
    <row r="6" spans="1:26" ht="30" customHeight="1" x14ac:dyDescent="0.15">
      <c r="A6" s="531"/>
      <c r="B6" s="539"/>
      <c r="C6" s="537"/>
      <c r="D6" s="533"/>
      <c r="E6" s="147" t="s">
        <v>56</v>
      </c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9">
        <f t="shared" si="2"/>
        <v>0</v>
      </c>
    </row>
    <row r="7" spans="1:26" ht="30" customHeight="1" x14ac:dyDescent="0.15">
      <c r="A7" s="542"/>
      <c r="B7" s="543" t="s">
        <v>53</v>
      </c>
      <c r="C7" s="544"/>
      <c r="D7" s="545"/>
      <c r="E7" s="150" t="s">
        <v>55</v>
      </c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76">
        <f t="shared" si="2"/>
        <v>0</v>
      </c>
    </row>
    <row r="8" spans="1:26" ht="30" customHeight="1" x14ac:dyDescent="0.15">
      <c r="A8" s="534"/>
      <c r="B8" s="540"/>
      <c r="C8" s="541"/>
      <c r="D8" s="535"/>
      <c r="E8" s="138" t="s">
        <v>56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75">
        <f t="shared" si="2"/>
        <v>0</v>
      </c>
    </row>
    <row r="9" spans="1:26" ht="30" customHeight="1" x14ac:dyDescent="0.15">
      <c r="A9" s="542"/>
      <c r="B9" s="543" t="s">
        <v>53</v>
      </c>
      <c r="C9" s="544"/>
      <c r="D9" s="545"/>
      <c r="E9" s="150" t="s">
        <v>55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76">
        <f t="shared" si="2"/>
        <v>0</v>
      </c>
    </row>
    <row r="10" spans="1:26" ht="30" customHeight="1" x14ac:dyDescent="0.15">
      <c r="A10" s="534"/>
      <c r="B10" s="540"/>
      <c r="C10" s="541"/>
      <c r="D10" s="535"/>
      <c r="E10" s="138" t="s">
        <v>56</v>
      </c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75">
        <f t="shared" si="2"/>
        <v>0</v>
      </c>
    </row>
    <row r="11" spans="1:26" ht="30" customHeight="1" x14ac:dyDescent="0.15">
      <c r="A11" s="531"/>
      <c r="B11" s="539" t="s">
        <v>53</v>
      </c>
      <c r="C11" s="537"/>
      <c r="D11" s="533"/>
      <c r="E11" s="146" t="s">
        <v>55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74">
        <f t="shared" si="2"/>
        <v>0</v>
      </c>
    </row>
    <row r="12" spans="1:26" ht="30" customHeight="1" x14ac:dyDescent="0.15">
      <c r="A12" s="534"/>
      <c r="B12" s="540"/>
      <c r="C12" s="541"/>
      <c r="D12" s="535"/>
      <c r="E12" s="138" t="s">
        <v>56</v>
      </c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75">
        <f t="shared" si="2"/>
        <v>0</v>
      </c>
    </row>
    <row r="13" spans="1:26" ht="35.1" customHeight="1" thickBot="1" x14ac:dyDescent="0.2">
      <c r="A13" s="111"/>
      <c r="B13" s="126"/>
      <c r="C13" s="139"/>
      <c r="D13" s="91"/>
      <c r="E13" s="141" t="s">
        <v>56</v>
      </c>
      <c r="F13" s="151">
        <f>SUMIF($E$5:$E$6,"千円",F5:F12)</f>
        <v>0</v>
      </c>
      <c r="G13" s="151">
        <f t="shared" ref="G13:N13" si="3">SUMIF($E$5:$E$6,"千円",G5:G12)</f>
        <v>0</v>
      </c>
      <c r="H13" s="151">
        <f t="shared" si="3"/>
        <v>0</v>
      </c>
      <c r="I13" s="151">
        <f t="shared" si="3"/>
        <v>0</v>
      </c>
      <c r="J13" s="151">
        <f t="shared" si="3"/>
        <v>0</v>
      </c>
      <c r="K13" s="151">
        <f t="shared" si="3"/>
        <v>0</v>
      </c>
      <c r="L13" s="151">
        <f t="shared" si="3"/>
        <v>0</v>
      </c>
      <c r="M13" s="151">
        <f t="shared" si="3"/>
        <v>0</v>
      </c>
      <c r="N13" s="151">
        <f t="shared" si="3"/>
        <v>0</v>
      </c>
      <c r="O13" s="151">
        <f t="shared" ref="O13:Y13" si="4">SUMIF($E$5:$E$6,"千円",O5:O12)</f>
        <v>0</v>
      </c>
      <c r="P13" s="151">
        <f t="shared" si="4"/>
        <v>0</v>
      </c>
      <c r="Q13" s="151">
        <f t="shared" si="4"/>
        <v>0</v>
      </c>
      <c r="R13" s="151">
        <f t="shared" si="4"/>
        <v>0</v>
      </c>
      <c r="S13" s="151">
        <f t="shared" si="4"/>
        <v>0</v>
      </c>
      <c r="T13" s="151">
        <f t="shared" si="4"/>
        <v>0</v>
      </c>
      <c r="U13" s="151">
        <f t="shared" si="4"/>
        <v>0</v>
      </c>
      <c r="V13" s="151">
        <f t="shared" si="4"/>
        <v>0</v>
      </c>
      <c r="W13" s="151">
        <f t="shared" si="4"/>
        <v>0</v>
      </c>
      <c r="X13" s="151">
        <f t="shared" si="4"/>
        <v>0</v>
      </c>
      <c r="Y13" s="151">
        <f t="shared" si="4"/>
        <v>0</v>
      </c>
      <c r="Z13" s="152">
        <f>SUMIF($E$5:$E$6,"千円",Z5:Z12)</f>
        <v>0</v>
      </c>
    </row>
    <row r="14" spans="1:26" ht="13.5" x14ac:dyDescent="0.15">
      <c r="A14" s="159" t="s">
        <v>60</v>
      </c>
      <c r="B14" s="157"/>
      <c r="C14" s="157"/>
      <c r="D14" s="157"/>
      <c r="E14" s="157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ht="16.149999999999999" customHeight="1" x14ac:dyDescent="0.15">
      <c r="A15" s="129" t="s">
        <v>61</v>
      </c>
    </row>
    <row r="16" spans="1:26" ht="16.149999999999999" customHeight="1" x14ac:dyDescent="0.15">
      <c r="A16" s="128" t="s">
        <v>62</v>
      </c>
    </row>
    <row r="17" spans="1:1" s="53" customFormat="1" ht="16.149999999999999" customHeight="1" x14ac:dyDescent="0.15">
      <c r="A17" s="129" t="s">
        <v>63</v>
      </c>
    </row>
    <row r="18" spans="1:1" ht="20.25" customHeight="1" x14ac:dyDescent="0.15"/>
    <row r="19" spans="1:1" ht="20.25" customHeight="1" x14ac:dyDescent="0.15"/>
    <row r="20" spans="1:1" ht="20.25" customHeight="1" x14ac:dyDescent="0.15"/>
    <row r="21" spans="1:1" ht="20.25" customHeight="1" x14ac:dyDescent="0.15"/>
    <row r="22" spans="1:1" ht="20.25" customHeight="1" x14ac:dyDescent="0.15"/>
    <row r="23" spans="1:1" ht="30" hidden="1" customHeight="1" x14ac:dyDescent="0.15"/>
  </sheetData>
  <sheetProtection insertRows="0"/>
  <protectedRanges>
    <protectedRange sqref="A18:C23 F18:JH23" name="範囲3"/>
    <protectedRange sqref="A5:C12 F5:Y12" name="範囲1"/>
    <protectedRange sqref="D18:E23" name="範囲3_1"/>
    <protectedRange sqref="D5:E12" name="範囲1_1"/>
  </protectedRanges>
  <mergeCells count="22">
    <mergeCell ref="A5:A6"/>
    <mergeCell ref="D5:D6"/>
    <mergeCell ref="A11:A12"/>
    <mergeCell ref="D11:D12"/>
    <mergeCell ref="C5:C6"/>
    <mergeCell ref="B5:B6"/>
    <mergeCell ref="B11:B12"/>
    <mergeCell ref="C11:C12"/>
    <mergeCell ref="A9:A10"/>
    <mergeCell ref="B9:B10"/>
    <mergeCell ref="C9:C10"/>
    <mergeCell ref="D9:D10"/>
    <mergeCell ref="A7:A8"/>
    <mergeCell ref="B7:B8"/>
    <mergeCell ref="C7:C8"/>
    <mergeCell ref="D7:D8"/>
    <mergeCell ref="A1:Z1"/>
    <mergeCell ref="A3:A4"/>
    <mergeCell ref="D3:D4"/>
    <mergeCell ref="Z3:Z4"/>
    <mergeCell ref="B3:C4"/>
    <mergeCell ref="E3:Y3"/>
  </mergeCells>
  <phoneticPr fontId="2"/>
  <printOptions verticalCentered="1"/>
  <pageMargins left="0.62992125984251968" right="0.39370078740157483" top="0.9055118110236221" bottom="0.51181102362204722" header="0.51181102362204722" footer="0.51181102362204722"/>
  <pageSetup paperSize="9" scale="44" fitToHeight="4" orientation="landscape" r:id="rId1"/>
  <headerFooter alignWithMargins="0">
    <oddHeader>&amp;R（事業費内訳書　&amp;A）</oddHeader>
  </headerFooter>
  <colBreaks count="1" manualBreakCount="1">
    <brk id="27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A33"/>
  <sheetViews>
    <sheetView showGridLines="0" view="pageBreakPreview" zoomScale="70" zoomScaleNormal="100" zoomScaleSheetLayoutView="70" workbookViewId="0">
      <pane xSplit="4" ySplit="4" topLeftCell="G5" activePane="bottomRight" state="frozen"/>
      <selection activeCell="Q10" sqref="Q10"/>
      <selection pane="topRight" activeCell="Q10" sqref="Q10"/>
      <selection pane="bottomLeft" activeCell="Q10" sqref="Q10"/>
      <selection pane="bottomRight" activeCell="B27" sqref="B27"/>
    </sheetView>
  </sheetViews>
  <sheetFormatPr defaultRowHeight="30" customHeight="1" x14ac:dyDescent="0.15"/>
  <cols>
    <col min="1" max="1" width="16.5" style="80" customWidth="1"/>
    <col min="2" max="2" width="5.625" style="80" customWidth="1"/>
    <col min="3" max="3" width="8.625" style="80" bestFit="1" customWidth="1"/>
    <col min="4" max="4" width="8.875" style="80" customWidth="1"/>
    <col min="5" max="5" width="31.125" style="80" customWidth="1"/>
    <col min="6" max="6" width="9.125" style="80" customWidth="1"/>
    <col min="7" max="7" width="10.625" style="81" customWidth="1"/>
    <col min="8" max="27" width="10.625" style="72" customWidth="1"/>
    <col min="28" max="28" width="9.625" style="72" customWidth="1"/>
    <col min="29" max="29" width="12.625" style="72" customWidth="1"/>
    <col min="30" max="269" width="9" style="72"/>
    <col min="270" max="270" width="16.5" style="72" customWidth="1"/>
    <col min="271" max="271" width="4.875" style="72" customWidth="1"/>
    <col min="272" max="272" width="6.5" style="72" customWidth="1"/>
    <col min="273" max="284" width="9.625" style="72" customWidth="1"/>
    <col min="285" max="285" width="12.625" style="72" customWidth="1"/>
    <col min="286" max="525" width="9" style="72"/>
    <col min="526" max="526" width="16.5" style="72" customWidth="1"/>
    <col min="527" max="527" width="4.875" style="72" customWidth="1"/>
    <col min="528" max="528" width="6.5" style="72" customWidth="1"/>
    <col min="529" max="540" width="9.625" style="72" customWidth="1"/>
    <col min="541" max="541" width="12.625" style="72" customWidth="1"/>
    <col min="542" max="781" width="9" style="72"/>
    <col min="782" max="782" width="16.5" style="72" customWidth="1"/>
    <col min="783" max="783" width="4.875" style="72" customWidth="1"/>
    <col min="784" max="784" width="6.5" style="72" customWidth="1"/>
    <col min="785" max="796" width="9.625" style="72" customWidth="1"/>
    <col min="797" max="797" width="12.625" style="72" customWidth="1"/>
    <col min="798" max="1037" width="9" style="72"/>
    <col min="1038" max="1038" width="16.5" style="72" customWidth="1"/>
    <col min="1039" max="1039" width="4.875" style="72" customWidth="1"/>
    <col min="1040" max="1040" width="6.5" style="72" customWidth="1"/>
    <col min="1041" max="1052" width="9.625" style="72" customWidth="1"/>
    <col min="1053" max="1053" width="12.625" style="72" customWidth="1"/>
    <col min="1054" max="1293" width="9" style="72"/>
    <col min="1294" max="1294" width="16.5" style="72" customWidth="1"/>
    <col min="1295" max="1295" width="4.875" style="72" customWidth="1"/>
    <col min="1296" max="1296" width="6.5" style="72" customWidth="1"/>
    <col min="1297" max="1308" width="9.625" style="72" customWidth="1"/>
    <col min="1309" max="1309" width="12.625" style="72" customWidth="1"/>
    <col min="1310" max="1549" width="9" style="72"/>
    <col min="1550" max="1550" width="16.5" style="72" customWidth="1"/>
    <col min="1551" max="1551" width="4.875" style="72" customWidth="1"/>
    <col min="1552" max="1552" width="6.5" style="72" customWidth="1"/>
    <col min="1553" max="1564" width="9.625" style="72" customWidth="1"/>
    <col min="1565" max="1565" width="12.625" style="72" customWidth="1"/>
    <col min="1566" max="1805" width="9" style="72"/>
    <col min="1806" max="1806" width="16.5" style="72" customWidth="1"/>
    <col min="1807" max="1807" width="4.875" style="72" customWidth="1"/>
    <col min="1808" max="1808" width="6.5" style="72" customWidth="1"/>
    <col min="1809" max="1820" width="9.625" style="72" customWidth="1"/>
    <col min="1821" max="1821" width="12.625" style="72" customWidth="1"/>
    <col min="1822" max="2061" width="9" style="72"/>
    <col min="2062" max="2062" width="16.5" style="72" customWidth="1"/>
    <col min="2063" max="2063" width="4.875" style="72" customWidth="1"/>
    <col min="2064" max="2064" width="6.5" style="72" customWidth="1"/>
    <col min="2065" max="2076" width="9.625" style="72" customWidth="1"/>
    <col min="2077" max="2077" width="12.625" style="72" customWidth="1"/>
    <col min="2078" max="2317" width="9" style="72"/>
    <col min="2318" max="2318" width="16.5" style="72" customWidth="1"/>
    <col min="2319" max="2319" width="4.875" style="72" customWidth="1"/>
    <col min="2320" max="2320" width="6.5" style="72" customWidth="1"/>
    <col min="2321" max="2332" width="9.625" style="72" customWidth="1"/>
    <col min="2333" max="2333" width="12.625" style="72" customWidth="1"/>
    <col min="2334" max="2573" width="9" style="72"/>
    <col min="2574" max="2574" width="16.5" style="72" customWidth="1"/>
    <col min="2575" max="2575" width="4.875" style="72" customWidth="1"/>
    <col min="2576" max="2576" width="6.5" style="72" customWidth="1"/>
    <col min="2577" max="2588" width="9.625" style="72" customWidth="1"/>
    <col min="2589" max="2589" width="12.625" style="72" customWidth="1"/>
    <col min="2590" max="2829" width="9" style="72"/>
    <col min="2830" max="2830" width="16.5" style="72" customWidth="1"/>
    <col min="2831" max="2831" width="4.875" style="72" customWidth="1"/>
    <col min="2832" max="2832" width="6.5" style="72" customWidth="1"/>
    <col min="2833" max="2844" width="9.625" style="72" customWidth="1"/>
    <col min="2845" max="2845" width="12.625" style="72" customWidth="1"/>
    <col min="2846" max="3085" width="9" style="72"/>
    <col min="3086" max="3086" width="16.5" style="72" customWidth="1"/>
    <col min="3087" max="3087" width="4.875" style="72" customWidth="1"/>
    <col min="3088" max="3088" width="6.5" style="72" customWidth="1"/>
    <col min="3089" max="3100" width="9.625" style="72" customWidth="1"/>
    <col min="3101" max="3101" width="12.625" style="72" customWidth="1"/>
    <col min="3102" max="3341" width="9" style="72"/>
    <col min="3342" max="3342" width="16.5" style="72" customWidth="1"/>
    <col min="3343" max="3343" width="4.875" style="72" customWidth="1"/>
    <col min="3344" max="3344" width="6.5" style="72" customWidth="1"/>
    <col min="3345" max="3356" width="9.625" style="72" customWidth="1"/>
    <col min="3357" max="3357" width="12.625" style="72" customWidth="1"/>
    <col min="3358" max="3597" width="9" style="72"/>
    <col min="3598" max="3598" width="16.5" style="72" customWidth="1"/>
    <col min="3599" max="3599" width="4.875" style="72" customWidth="1"/>
    <col min="3600" max="3600" width="6.5" style="72" customWidth="1"/>
    <col min="3601" max="3612" width="9.625" style="72" customWidth="1"/>
    <col min="3613" max="3613" width="12.625" style="72" customWidth="1"/>
    <col min="3614" max="3853" width="9" style="72"/>
    <col min="3854" max="3854" width="16.5" style="72" customWidth="1"/>
    <col min="3855" max="3855" width="4.875" style="72" customWidth="1"/>
    <col min="3856" max="3856" width="6.5" style="72" customWidth="1"/>
    <col min="3857" max="3868" width="9.625" style="72" customWidth="1"/>
    <col min="3869" max="3869" width="12.625" style="72" customWidth="1"/>
    <col min="3870" max="4109" width="9" style="72"/>
    <col min="4110" max="4110" width="16.5" style="72" customWidth="1"/>
    <col min="4111" max="4111" width="4.875" style="72" customWidth="1"/>
    <col min="4112" max="4112" width="6.5" style="72" customWidth="1"/>
    <col min="4113" max="4124" width="9.625" style="72" customWidth="1"/>
    <col min="4125" max="4125" width="12.625" style="72" customWidth="1"/>
    <col min="4126" max="4365" width="9" style="72"/>
    <col min="4366" max="4366" width="16.5" style="72" customWidth="1"/>
    <col min="4367" max="4367" width="4.875" style="72" customWidth="1"/>
    <col min="4368" max="4368" width="6.5" style="72" customWidth="1"/>
    <col min="4369" max="4380" width="9.625" style="72" customWidth="1"/>
    <col min="4381" max="4381" width="12.625" style="72" customWidth="1"/>
    <col min="4382" max="4621" width="9" style="72"/>
    <col min="4622" max="4622" width="16.5" style="72" customWidth="1"/>
    <col min="4623" max="4623" width="4.875" style="72" customWidth="1"/>
    <col min="4624" max="4624" width="6.5" style="72" customWidth="1"/>
    <col min="4625" max="4636" width="9.625" style="72" customWidth="1"/>
    <col min="4637" max="4637" width="12.625" style="72" customWidth="1"/>
    <col min="4638" max="4877" width="9" style="72"/>
    <col min="4878" max="4878" width="16.5" style="72" customWidth="1"/>
    <col min="4879" max="4879" width="4.875" style="72" customWidth="1"/>
    <col min="4880" max="4880" width="6.5" style="72" customWidth="1"/>
    <col min="4881" max="4892" width="9.625" style="72" customWidth="1"/>
    <col min="4893" max="4893" width="12.625" style="72" customWidth="1"/>
    <col min="4894" max="5133" width="9" style="72"/>
    <col min="5134" max="5134" width="16.5" style="72" customWidth="1"/>
    <col min="5135" max="5135" width="4.875" style="72" customWidth="1"/>
    <col min="5136" max="5136" width="6.5" style="72" customWidth="1"/>
    <col min="5137" max="5148" width="9.625" style="72" customWidth="1"/>
    <col min="5149" max="5149" width="12.625" style="72" customWidth="1"/>
    <col min="5150" max="5389" width="9" style="72"/>
    <col min="5390" max="5390" width="16.5" style="72" customWidth="1"/>
    <col min="5391" max="5391" width="4.875" style="72" customWidth="1"/>
    <col min="5392" max="5392" width="6.5" style="72" customWidth="1"/>
    <col min="5393" max="5404" width="9.625" style="72" customWidth="1"/>
    <col min="5405" max="5405" width="12.625" style="72" customWidth="1"/>
    <col min="5406" max="5645" width="9" style="72"/>
    <col min="5646" max="5646" width="16.5" style="72" customWidth="1"/>
    <col min="5647" max="5647" width="4.875" style="72" customWidth="1"/>
    <col min="5648" max="5648" width="6.5" style="72" customWidth="1"/>
    <col min="5649" max="5660" width="9.625" style="72" customWidth="1"/>
    <col min="5661" max="5661" width="12.625" style="72" customWidth="1"/>
    <col min="5662" max="5901" width="9" style="72"/>
    <col min="5902" max="5902" width="16.5" style="72" customWidth="1"/>
    <col min="5903" max="5903" width="4.875" style="72" customWidth="1"/>
    <col min="5904" max="5904" width="6.5" style="72" customWidth="1"/>
    <col min="5905" max="5916" width="9.625" style="72" customWidth="1"/>
    <col min="5917" max="5917" width="12.625" style="72" customWidth="1"/>
    <col min="5918" max="6157" width="9" style="72"/>
    <col min="6158" max="6158" width="16.5" style="72" customWidth="1"/>
    <col min="6159" max="6159" width="4.875" style="72" customWidth="1"/>
    <col min="6160" max="6160" width="6.5" style="72" customWidth="1"/>
    <col min="6161" max="6172" width="9.625" style="72" customWidth="1"/>
    <col min="6173" max="6173" width="12.625" style="72" customWidth="1"/>
    <col min="6174" max="6413" width="9" style="72"/>
    <col min="6414" max="6414" width="16.5" style="72" customWidth="1"/>
    <col min="6415" max="6415" width="4.875" style="72" customWidth="1"/>
    <col min="6416" max="6416" width="6.5" style="72" customWidth="1"/>
    <col min="6417" max="6428" width="9.625" style="72" customWidth="1"/>
    <col min="6429" max="6429" width="12.625" style="72" customWidth="1"/>
    <col min="6430" max="6669" width="9" style="72"/>
    <col min="6670" max="6670" width="16.5" style="72" customWidth="1"/>
    <col min="6671" max="6671" width="4.875" style="72" customWidth="1"/>
    <col min="6672" max="6672" width="6.5" style="72" customWidth="1"/>
    <col min="6673" max="6684" width="9.625" style="72" customWidth="1"/>
    <col min="6685" max="6685" width="12.625" style="72" customWidth="1"/>
    <col min="6686" max="6925" width="9" style="72"/>
    <col min="6926" max="6926" width="16.5" style="72" customWidth="1"/>
    <col min="6927" max="6927" width="4.875" style="72" customWidth="1"/>
    <col min="6928" max="6928" width="6.5" style="72" customWidth="1"/>
    <col min="6929" max="6940" width="9.625" style="72" customWidth="1"/>
    <col min="6941" max="6941" width="12.625" style="72" customWidth="1"/>
    <col min="6942" max="7181" width="9" style="72"/>
    <col min="7182" max="7182" width="16.5" style="72" customWidth="1"/>
    <col min="7183" max="7183" width="4.875" style="72" customWidth="1"/>
    <col min="7184" max="7184" width="6.5" style="72" customWidth="1"/>
    <col min="7185" max="7196" width="9.625" style="72" customWidth="1"/>
    <col min="7197" max="7197" width="12.625" style="72" customWidth="1"/>
    <col min="7198" max="7437" width="9" style="72"/>
    <col min="7438" max="7438" width="16.5" style="72" customWidth="1"/>
    <col min="7439" max="7439" width="4.875" style="72" customWidth="1"/>
    <col min="7440" max="7440" width="6.5" style="72" customWidth="1"/>
    <col min="7441" max="7452" width="9.625" style="72" customWidth="1"/>
    <col min="7453" max="7453" width="12.625" style="72" customWidth="1"/>
    <col min="7454" max="7693" width="9" style="72"/>
    <col min="7694" max="7694" width="16.5" style="72" customWidth="1"/>
    <col min="7695" max="7695" width="4.875" style="72" customWidth="1"/>
    <col min="7696" max="7696" width="6.5" style="72" customWidth="1"/>
    <col min="7697" max="7708" width="9.625" style="72" customWidth="1"/>
    <col min="7709" max="7709" width="12.625" style="72" customWidth="1"/>
    <col min="7710" max="7949" width="9" style="72"/>
    <col min="7950" max="7950" width="16.5" style="72" customWidth="1"/>
    <col min="7951" max="7951" width="4.875" style="72" customWidth="1"/>
    <col min="7952" max="7952" width="6.5" style="72" customWidth="1"/>
    <col min="7953" max="7964" width="9.625" style="72" customWidth="1"/>
    <col min="7965" max="7965" width="12.625" style="72" customWidth="1"/>
    <col min="7966" max="8205" width="9" style="72"/>
    <col min="8206" max="8206" width="16.5" style="72" customWidth="1"/>
    <col min="8207" max="8207" width="4.875" style="72" customWidth="1"/>
    <col min="8208" max="8208" width="6.5" style="72" customWidth="1"/>
    <col min="8209" max="8220" width="9.625" style="72" customWidth="1"/>
    <col min="8221" max="8221" width="12.625" style="72" customWidth="1"/>
    <col min="8222" max="8461" width="9" style="72"/>
    <col min="8462" max="8462" width="16.5" style="72" customWidth="1"/>
    <col min="8463" max="8463" width="4.875" style="72" customWidth="1"/>
    <col min="8464" max="8464" width="6.5" style="72" customWidth="1"/>
    <col min="8465" max="8476" width="9.625" style="72" customWidth="1"/>
    <col min="8477" max="8477" width="12.625" style="72" customWidth="1"/>
    <col min="8478" max="8717" width="9" style="72"/>
    <col min="8718" max="8718" width="16.5" style="72" customWidth="1"/>
    <col min="8719" max="8719" width="4.875" style="72" customWidth="1"/>
    <col min="8720" max="8720" width="6.5" style="72" customWidth="1"/>
    <col min="8721" max="8732" width="9.625" style="72" customWidth="1"/>
    <col min="8733" max="8733" width="12.625" style="72" customWidth="1"/>
    <col min="8734" max="8973" width="9" style="72"/>
    <col min="8974" max="8974" width="16.5" style="72" customWidth="1"/>
    <col min="8975" max="8975" width="4.875" style="72" customWidth="1"/>
    <col min="8976" max="8976" width="6.5" style="72" customWidth="1"/>
    <col min="8977" max="8988" width="9.625" style="72" customWidth="1"/>
    <col min="8989" max="8989" width="12.625" style="72" customWidth="1"/>
    <col min="8990" max="9229" width="9" style="72"/>
    <col min="9230" max="9230" width="16.5" style="72" customWidth="1"/>
    <col min="9231" max="9231" width="4.875" style="72" customWidth="1"/>
    <col min="9232" max="9232" width="6.5" style="72" customWidth="1"/>
    <col min="9233" max="9244" width="9.625" style="72" customWidth="1"/>
    <col min="9245" max="9245" width="12.625" style="72" customWidth="1"/>
    <col min="9246" max="9485" width="9" style="72"/>
    <col min="9486" max="9486" width="16.5" style="72" customWidth="1"/>
    <col min="9487" max="9487" width="4.875" style="72" customWidth="1"/>
    <col min="9488" max="9488" width="6.5" style="72" customWidth="1"/>
    <col min="9489" max="9500" width="9.625" style="72" customWidth="1"/>
    <col min="9501" max="9501" width="12.625" style="72" customWidth="1"/>
    <col min="9502" max="9741" width="9" style="72"/>
    <col min="9742" max="9742" width="16.5" style="72" customWidth="1"/>
    <col min="9743" max="9743" width="4.875" style="72" customWidth="1"/>
    <col min="9744" max="9744" width="6.5" style="72" customWidth="1"/>
    <col min="9745" max="9756" width="9.625" style="72" customWidth="1"/>
    <col min="9757" max="9757" width="12.625" style="72" customWidth="1"/>
    <col min="9758" max="9997" width="9" style="72"/>
    <col min="9998" max="9998" width="16.5" style="72" customWidth="1"/>
    <col min="9999" max="9999" width="4.875" style="72" customWidth="1"/>
    <col min="10000" max="10000" width="6.5" style="72" customWidth="1"/>
    <col min="10001" max="10012" width="9.625" style="72" customWidth="1"/>
    <col min="10013" max="10013" width="12.625" style="72" customWidth="1"/>
    <col min="10014" max="10253" width="9" style="72"/>
    <col min="10254" max="10254" width="16.5" style="72" customWidth="1"/>
    <col min="10255" max="10255" width="4.875" style="72" customWidth="1"/>
    <col min="10256" max="10256" width="6.5" style="72" customWidth="1"/>
    <col min="10257" max="10268" width="9.625" style="72" customWidth="1"/>
    <col min="10269" max="10269" width="12.625" style="72" customWidth="1"/>
    <col min="10270" max="10509" width="9" style="72"/>
    <col min="10510" max="10510" width="16.5" style="72" customWidth="1"/>
    <col min="10511" max="10511" width="4.875" style="72" customWidth="1"/>
    <col min="10512" max="10512" width="6.5" style="72" customWidth="1"/>
    <col min="10513" max="10524" width="9.625" style="72" customWidth="1"/>
    <col min="10525" max="10525" width="12.625" style="72" customWidth="1"/>
    <col min="10526" max="10765" width="9" style="72"/>
    <col min="10766" max="10766" width="16.5" style="72" customWidth="1"/>
    <col min="10767" max="10767" width="4.875" style="72" customWidth="1"/>
    <col min="10768" max="10768" width="6.5" style="72" customWidth="1"/>
    <col min="10769" max="10780" width="9.625" style="72" customWidth="1"/>
    <col min="10781" max="10781" width="12.625" style="72" customWidth="1"/>
    <col min="10782" max="11021" width="9" style="72"/>
    <col min="11022" max="11022" width="16.5" style="72" customWidth="1"/>
    <col min="11023" max="11023" width="4.875" style="72" customWidth="1"/>
    <col min="11024" max="11024" width="6.5" style="72" customWidth="1"/>
    <col min="11025" max="11036" width="9.625" style="72" customWidth="1"/>
    <col min="11037" max="11037" width="12.625" style="72" customWidth="1"/>
    <col min="11038" max="11277" width="9" style="72"/>
    <col min="11278" max="11278" width="16.5" style="72" customWidth="1"/>
    <col min="11279" max="11279" width="4.875" style="72" customWidth="1"/>
    <col min="11280" max="11280" width="6.5" style="72" customWidth="1"/>
    <col min="11281" max="11292" width="9.625" style="72" customWidth="1"/>
    <col min="11293" max="11293" width="12.625" style="72" customWidth="1"/>
    <col min="11294" max="11533" width="9" style="72"/>
    <col min="11534" max="11534" width="16.5" style="72" customWidth="1"/>
    <col min="11535" max="11535" width="4.875" style="72" customWidth="1"/>
    <col min="11536" max="11536" width="6.5" style="72" customWidth="1"/>
    <col min="11537" max="11548" width="9.625" style="72" customWidth="1"/>
    <col min="11549" max="11549" width="12.625" style="72" customWidth="1"/>
    <col min="11550" max="11789" width="9" style="72"/>
    <col min="11790" max="11790" width="16.5" style="72" customWidth="1"/>
    <col min="11791" max="11791" width="4.875" style="72" customWidth="1"/>
    <col min="11792" max="11792" width="6.5" style="72" customWidth="1"/>
    <col min="11793" max="11804" width="9.625" style="72" customWidth="1"/>
    <col min="11805" max="11805" width="12.625" style="72" customWidth="1"/>
    <col min="11806" max="12045" width="9" style="72"/>
    <col min="12046" max="12046" width="16.5" style="72" customWidth="1"/>
    <col min="12047" max="12047" width="4.875" style="72" customWidth="1"/>
    <col min="12048" max="12048" width="6.5" style="72" customWidth="1"/>
    <col min="12049" max="12060" width="9.625" style="72" customWidth="1"/>
    <col min="12061" max="12061" width="12.625" style="72" customWidth="1"/>
    <col min="12062" max="12301" width="9" style="72"/>
    <col min="12302" max="12302" width="16.5" style="72" customWidth="1"/>
    <col min="12303" max="12303" width="4.875" style="72" customWidth="1"/>
    <col min="12304" max="12304" width="6.5" style="72" customWidth="1"/>
    <col min="12305" max="12316" width="9.625" style="72" customWidth="1"/>
    <col min="12317" max="12317" width="12.625" style="72" customWidth="1"/>
    <col min="12318" max="12557" width="9" style="72"/>
    <col min="12558" max="12558" width="16.5" style="72" customWidth="1"/>
    <col min="12559" max="12559" width="4.875" style="72" customWidth="1"/>
    <col min="12560" max="12560" width="6.5" style="72" customWidth="1"/>
    <col min="12561" max="12572" width="9.625" style="72" customWidth="1"/>
    <col min="12573" max="12573" width="12.625" style="72" customWidth="1"/>
    <col min="12574" max="12813" width="9" style="72"/>
    <col min="12814" max="12814" width="16.5" style="72" customWidth="1"/>
    <col min="12815" max="12815" width="4.875" style="72" customWidth="1"/>
    <col min="12816" max="12816" width="6.5" style="72" customWidth="1"/>
    <col min="12817" max="12828" width="9.625" style="72" customWidth="1"/>
    <col min="12829" max="12829" width="12.625" style="72" customWidth="1"/>
    <col min="12830" max="13069" width="9" style="72"/>
    <col min="13070" max="13070" width="16.5" style="72" customWidth="1"/>
    <col min="13071" max="13071" width="4.875" style="72" customWidth="1"/>
    <col min="13072" max="13072" width="6.5" style="72" customWidth="1"/>
    <col min="13073" max="13084" width="9.625" style="72" customWidth="1"/>
    <col min="13085" max="13085" width="12.625" style="72" customWidth="1"/>
    <col min="13086" max="13325" width="9" style="72"/>
    <col min="13326" max="13326" width="16.5" style="72" customWidth="1"/>
    <col min="13327" max="13327" width="4.875" style="72" customWidth="1"/>
    <col min="13328" max="13328" width="6.5" style="72" customWidth="1"/>
    <col min="13329" max="13340" width="9.625" style="72" customWidth="1"/>
    <col min="13341" max="13341" width="12.625" style="72" customWidth="1"/>
    <col min="13342" max="13581" width="9" style="72"/>
    <col min="13582" max="13582" width="16.5" style="72" customWidth="1"/>
    <col min="13583" max="13583" width="4.875" style="72" customWidth="1"/>
    <col min="13584" max="13584" width="6.5" style="72" customWidth="1"/>
    <col min="13585" max="13596" width="9.625" style="72" customWidth="1"/>
    <col min="13597" max="13597" width="12.625" style="72" customWidth="1"/>
    <col min="13598" max="13837" width="9" style="72"/>
    <col min="13838" max="13838" width="16.5" style="72" customWidth="1"/>
    <col min="13839" max="13839" width="4.875" style="72" customWidth="1"/>
    <col min="13840" max="13840" width="6.5" style="72" customWidth="1"/>
    <col min="13841" max="13852" width="9.625" style="72" customWidth="1"/>
    <col min="13853" max="13853" width="12.625" style="72" customWidth="1"/>
    <col min="13854" max="14093" width="9" style="72"/>
    <col min="14094" max="14094" width="16.5" style="72" customWidth="1"/>
    <col min="14095" max="14095" width="4.875" style="72" customWidth="1"/>
    <col min="14096" max="14096" width="6.5" style="72" customWidth="1"/>
    <col min="14097" max="14108" width="9.625" style="72" customWidth="1"/>
    <col min="14109" max="14109" width="12.625" style="72" customWidth="1"/>
    <col min="14110" max="14349" width="9" style="72"/>
    <col min="14350" max="14350" width="16.5" style="72" customWidth="1"/>
    <col min="14351" max="14351" width="4.875" style="72" customWidth="1"/>
    <col min="14352" max="14352" width="6.5" style="72" customWidth="1"/>
    <col min="14353" max="14364" width="9.625" style="72" customWidth="1"/>
    <col min="14365" max="14365" width="12.625" style="72" customWidth="1"/>
    <col min="14366" max="14605" width="9" style="72"/>
    <col min="14606" max="14606" width="16.5" style="72" customWidth="1"/>
    <col min="14607" max="14607" width="4.875" style="72" customWidth="1"/>
    <col min="14608" max="14608" width="6.5" style="72" customWidth="1"/>
    <col min="14609" max="14620" width="9.625" style="72" customWidth="1"/>
    <col min="14621" max="14621" width="12.625" style="72" customWidth="1"/>
    <col min="14622" max="14861" width="9" style="72"/>
    <col min="14862" max="14862" width="16.5" style="72" customWidth="1"/>
    <col min="14863" max="14863" width="4.875" style="72" customWidth="1"/>
    <col min="14864" max="14864" width="6.5" style="72" customWidth="1"/>
    <col min="14865" max="14876" width="9.625" style="72" customWidth="1"/>
    <col min="14877" max="14877" width="12.625" style="72" customWidth="1"/>
    <col min="14878" max="15117" width="9" style="72"/>
    <col min="15118" max="15118" width="16.5" style="72" customWidth="1"/>
    <col min="15119" max="15119" width="4.875" style="72" customWidth="1"/>
    <col min="15120" max="15120" width="6.5" style="72" customWidth="1"/>
    <col min="15121" max="15132" width="9.625" style="72" customWidth="1"/>
    <col min="15133" max="15133" width="12.625" style="72" customWidth="1"/>
    <col min="15134" max="15373" width="9" style="72"/>
    <col min="15374" max="15374" width="16.5" style="72" customWidth="1"/>
    <col min="15375" max="15375" width="4.875" style="72" customWidth="1"/>
    <col min="15376" max="15376" width="6.5" style="72" customWidth="1"/>
    <col min="15377" max="15388" width="9.625" style="72" customWidth="1"/>
    <col min="15389" max="15389" width="12.625" style="72" customWidth="1"/>
    <col min="15390" max="15629" width="9" style="72"/>
    <col min="15630" max="15630" width="16.5" style="72" customWidth="1"/>
    <col min="15631" max="15631" width="4.875" style="72" customWidth="1"/>
    <col min="15632" max="15632" width="6.5" style="72" customWidth="1"/>
    <col min="15633" max="15644" width="9.625" style="72" customWidth="1"/>
    <col min="15645" max="15645" width="12.625" style="72" customWidth="1"/>
    <col min="15646" max="15885" width="9" style="72"/>
    <col min="15886" max="15886" width="16.5" style="72" customWidth="1"/>
    <col min="15887" max="15887" width="4.875" style="72" customWidth="1"/>
    <col min="15888" max="15888" width="6.5" style="72" customWidth="1"/>
    <col min="15889" max="15900" width="9.625" style="72" customWidth="1"/>
    <col min="15901" max="15901" width="12.625" style="72" customWidth="1"/>
    <col min="15902" max="16141" width="9" style="72"/>
    <col min="16142" max="16142" width="16.5" style="72" customWidth="1"/>
    <col min="16143" max="16143" width="4.875" style="72" customWidth="1"/>
    <col min="16144" max="16144" width="6.5" style="72" customWidth="1"/>
    <col min="16145" max="16156" width="9.625" style="72" customWidth="1"/>
    <col min="16157" max="16157" width="12.625" style="72" customWidth="1"/>
    <col min="16158" max="16384" width="9" style="72"/>
  </cols>
  <sheetData>
    <row r="1" spans="1:27" s="67" customFormat="1" ht="21" customHeight="1" x14ac:dyDescent="0.15">
      <c r="A1" s="516" t="s">
        <v>118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</row>
    <row r="2" spans="1:27" s="67" customFormat="1" ht="17.25" customHeight="1" thickBot="1" x14ac:dyDescent="0.2">
      <c r="A2" s="68"/>
      <c r="B2" s="107"/>
      <c r="C2" s="109"/>
      <c r="D2" s="107"/>
      <c r="E2" s="107"/>
      <c r="F2" s="109"/>
      <c r="G2" s="70"/>
      <c r="AA2" s="71" t="s">
        <v>48</v>
      </c>
    </row>
    <row r="3" spans="1:27" ht="16.149999999999999" customHeight="1" x14ac:dyDescent="0.15">
      <c r="A3" s="558" t="s">
        <v>27</v>
      </c>
      <c r="B3" s="529"/>
      <c r="C3" s="554" t="s">
        <v>28</v>
      </c>
      <c r="D3" s="555"/>
      <c r="E3" s="561" t="s">
        <v>29</v>
      </c>
      <c r="F3" s="120"/>
      <c r="G3" s="563" t="s">
        <v>26</v>
      </c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22" t="s">
        <v>24</v>
      </c>
    </row>
    <row r="4" spans="1:27" ht="30" customHeight="1" thickBot="1" x14ac:dyDescent="0.2">
      <c r="A4" s="559"/>
      <c r="B4" s="560"/>
      <c r="C4" s="556"/>
      <c r="D4" s="557"/>
      <c r="E4" s="562"/>
      <c r="F4" s="123" t="s">
        <v>39</v>
      </c>
      <c r="G4" s="83" t="s">
        <v>92</v>
      </c>
      <c r="H4" s="73">
        <v>9</v>
      </c>
      <c r="I4" s="73">
        <f>+H4+1</f>
        <v>10</v>
      </c>
      <c r="J4" s="73">
        <f t="shared" ref="J4:O4" si="0">+I4+1</f>
        <v>11</v>
      </c>
      <c r="K4" s="73">
        <f t="shared" si="0"/>
        <v>12</v>
      </c>
      <c r="L4" s="73">
        <f>+K4+1</f>
        <v>13</v>
      </c>
      <c r="M4" s="73">
        <f t="shared" si="0"/>
        <v>14</v>
      </c>
      <c r="N4" s="73">
        <f t="shared" si="0"/>
        <v>15</v>
      </c>
      <c r="O4" s="73">
        <f t="shared" si="0"/>
        <v>16</v>
      </c>
      <c r="P4" s="73">
        <f t="shared" ref="P4" si="1">+O4+1</f>
        <v>17</v>
      </c>
      <c r="Q4" s="73">
        <f t="shared" ref="Q4" si="2">+P4+1</f>
        <v>18</v>
      </c>
      <c r="R4" s="73">
        <f t="shared" ref="R4" si="3">+Q4+1</f>
        <v>19</v>
      </c>
      <c r="S4" s="73">
        <f t="shared" ref="S4" si="4">+R4+1</f>
        <v>20</v>
      </c>
      <c r="T4" s="73">
        <f t="shared" ref="T4" si="5">+S4+1</f>
        <v>21</v>
      </c>
      <c r="U4" s="73">
        <f t="shared" ref="U4" si="6">+T4+1</f>
        <v>22</v>
      </c>
      <c r="V4" s="73">
        <f t="shared" ref="V4" si="7">+U4+1</f>
        <v>23</v>
      </c>
      <c r="W4" s="73">
        <f t="shared" ref="W4" si="8">+V4+1</f>
        <v>24</v>
      </c>
      <c r="X4" s="73">
        <f t="shared" ref="X4" si="9">+W4+1</f>
        <v>25</v>
      </c>
      <c r="Y4" s="73">
        <f t="shared" ref="Y4" si="10">+X4+1</f>
        <v>26</v>
      </c>
      <c r="Z4" s="73">
        <f t="shared" ref="Z4" si="11">+Y4+1</f>
        <v>27</v>
      </c>
      <c r="AA4" s="523"/>
    </row>
    <row r="5" spans="1:27" ht="20.100000000000001" customHeight="1" x14ac:dyDescent="0.15">
      <c r="A5" s="552" t="s">
        <v>34</v>
      </c>
      <c r="B5" s="553"/>
      <c r="C5" s="564" t="s">
        <v>40</v>
      </c>
      <c r="D5" s="567"/>
      <c r="E5" s="532"/>
      <c r="F5" s="155" t="s">
        <v>57</v>
      </c>
      <c r="G5" s="84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74">
        <f t="shared" ref="AA5:AA12" si="12">SUM(G5:K5)</f>
        <v>0</v>
      </c>
    </row>
    <row r="6" spans="1:27" ht="20.100000000000001" customHeight="1" x14ac:dyDescent="0.15">
      <c r="A6" s="550"/>
      <c r="B6" s="551"/>
      <c r="C6" s="565"/>
      <c r="D6" s="568"/>
      <c r="E6" s="535"/>
      <c r="F6" s="121" t="s">
        <v>35</v>
      </c>
      <c r="G6" s="86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75">
        <f t="shared" si="12"/>
        <v>0</v>
      </c>
    </row>
    <row r="7" spans="1:27" ht="20.100000000000001" customHeight="1" x14ac:dyDescent="0.15">
      <c r="A7" s="548" t="s">
        <v>104</v>
      </c>
      <c r="B7" s="549"/>
      <c r="C7" s="566" t="s">
        <v>105</v>
      </c>
      <c r="D7" s="153"/>
      <c r="E7" s="545"/>
      <c r="F7" s="122" t="s">
        <v>106</v>
      </c>
      <c r="G7" s="88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76">
        <f t="shared" si="12"/>
        <v>0</v>
      </c>
    </row>
    <row r="8" spans="1:27" ht="20.100000000000001" customHeight="1" x14ac:dyDescent="0.15">
      <c r="A8" s="550"/>
      <c r="B8" s="551"/>
      <c r="C8" s="565"/>
      <c r="D8" s="154"/>
      <c r="E8" s="535"/>
      <c r="F8" s="124" t="s">
        <v>38</v>
      </c>
      <c r="G8" s="86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75">
        <f t="shared" si="12"/>
        <v>0</v>
      </c>
    </row>
    <row r="9" spans="1:27" ht="20.100000000000001" customHeight="1" x14ac:dyDescent="0.15">
      <c r="A9" s="548" t="s">
        <v>100</v>
      </c>
      <c r="B9" s="549"/>
      <c r="C9" s="566" t="s">
        <v>105</v>
      </c>
      <c r="D9" s="569"/>
      <c r="E9" s="545"/>
      <c r="F9" s="122" t="s">
        <v>106</v>
      </c>
      <c r="G9" s="88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76">
        <f t="shared" si="12"/>
        <v>0</v>
      </c>
    </row>
    <row r="10" spans="1:27" ht="20.100000000000001" customHeight="1" x14ac:dyDescent="0.15">
      <c r="A10" s="550"/>
      <c r="B10" s="551"/>
      <c r="C10" s="565"/>
      <c r="D10" s="568"/>
      <c r="E10" s="535"/>
      <c r="F10" s="156" t="s">
        <v>38</v>
      </c>
      <c r="G10" s="86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75">
        <f t="shared" si="12"/>
        <v>0</v>
      </c>
    </row>
    <row r="11" spans="1:27" ht="20.100000000000001" customHeight="1" x14ac:dyDescent="0.15">
      <c r="A11" s="548"/>
      <c r="B11" s="549"/>
      <c r="C11" s="566"/>
      <c r="D11" s="569"/>
      <c r="E11" s="545"/>
      <c r="F11" s="122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76">
        <f t="shared" si="12"/>
        <v>0</v>
      </c>
    </row>
    <row r="12" spans="1:27" ht="20.100000000000001" customHeight="1" x14ac:dyDescent="0.15">
      <c r="A12" s="550"/>
      <c r="B12" s="551"/>
      <c r="C12" s="565"/>
      <c r="D12" s="568"/>
      <c r="E12" s="535"/>
      <c r="F12" s="124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75">
        <f t="shared" si="12"/>
        <v>0</v>
      </c>
    </row>
    <row r="13" spans="1:27" ht="30" customHeight="1" thickBot="1" x14ac:dyDescent="0.2">
      <c r="A13" s="546" t="s">
        <v>25</v>
      </c>
      <c r="B13" s="547"/>
      <c r="C13" s="112"/>
      <c r="D13" s="77"/>
      <c r="E13" s="91"/>
      <c r="F13" s="126" t="s">
        <v>35</v>
      </c>
      <c r="G13" s="78">
        <f>SUMIF($F$5:$F$12,"千円/年",G$5:G$12)</f>
        <v>0</v>
      </c>
      <c r="H13" s="78">
        <f t="shared" ref="H13:Z13" si="13">SUMIF($F$5:$F$12,"千円/年",H$5:H$12)</f>
        <v>0</v>
      </c>
      <c r="I13" s="78">
        <f t="shared" si="13"/>
        <v>0</v>
      </c>
      <c r="J13" s="78">
        <f t="shared" si="13"/>
        <v>0</v>
      </c>
      <c r="K13" s="78">
        <f t="shared" si="13"/>
        <v>0</v>
      </c>
      <c r="L13" s="78">
        <f t="shared" si="13"/>
        <v>0</v>
      </c>
      <c r="M13" s="78">
        <f t="shared" si="13"/>
        <v>0</v>
      </c>
      <c r="N13" s="78">
        <f t="shared" si="13"/>
        <v>0</v>
      </c>
      <c r="O13" s="78">
        <f t="shared" si="13"/>
        <v>0</v>
      </c>
      <c r="P13" s="78">
        <f t="shared" si="13"/>
        <v>0</v>
      </c>
      <c r="Q13" s="78">
        <f t="shared" si="13"/>
        <v>0</v>
      </c>
      <c r="R13" s="78">
        <f t="shared" si="13"/>
        <v>0</v>
      </c>
      <c r="S13" s="78">
        <f t="shared" si="13"/>
        <v>0</v>
      </c>
      <c r="T13" s="78">
        <f t="shared" si="13"/>
        <v>0</v>
      </c>
      <c r="U13" s="78">
        <f t="shared" si="13"/>
        <v>0</v>
      </c>
      <c r="V13" s="78">
        <f t="shared" si="13"/>
        <v>0</v>
      </c>
      <c r="W13" s="78">
        <f t="shared" si="13"/>
        <v>0</v>
      </c>
      <c r="X13" s="78">
        <f t="shared" si="13"/>
        <v>0</v>
      </c>
      <c r="Y13" s="78">
        <f t="shared" si="13"/>
        <v>0</v>
      </c>
      <c r="Z13" s="78">
        <f t="shared" si="13"/>
        <v>0</v>
      </c>
      <c r="AA13" s="152">
        <f>SUMIF($F$5:$F$12,"千円/年",AA$5:AA$12)</f>
        <v>0</v>
      </c>
    </row>
    <row r="14" spans="1:27" ht="13.5" x14ac:dyDescent="0.15">
      <c r="A14" s="160" t="s">
        <v>59</v>
      </c>
      <c r="B14" s="157"/>
      <c r="C14" s="157"/>
      <c r="D14" s="157"/>
      <c r="E14" s="157"/>
      <c r="F14" s="157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</row>
    <row r="15" spans="1:27" ht="16.149999999999999" customHeight="1" x14ac:dyDescent="0.15">
      <c r="A15" s="128" t="s">
        <v>71</v>
      </c>
    </row>
    <row r="16" spans="1:27" s="53" customFormat="1" ht="16.149999999999999" customHeight="1" x14ac:dyDescent="0.15">
      <c r="A16" s="129" t="s">
        <v>72</v>
      </c>
    </row>
    <row r="17" spans="1:6" ht="16.149999999999999" customHeight="1" x14ac:dyDescent="0.15">
      <c r="A17" s="129" t="s">
        <v>63</v>
      </c>
    </row>
    <row r="18" spans="1:6" ht="20.25" customHeight="1" x14ac:dyDescent="0.15"/>
    <row r="19" spans="1:6" ht="20.25" customHeight="1" x14ac:dyDescent="0.15"/>
    <row r="20" spans="1:6" ht="20.25" customHeight="1" x14ac:dyDescent="0.15"/>
    <row r="21" spans="1:6" ht="20.25" customHeight="1" x14ac:dyDescent="0.15"/>
    <row r="22" spans="1:6" ht="30" hidden="1" customHeight="1" x14ac:dyDescent="0.15">
      <c r="A22" s="80" t="s">
        <v>32</v>
      </c>
    </row>
    <row r="29" spans="1:6" ht="30" customHeight="1" x14ac:dyDescent="0.15">
      <c r="E29" s="72"/>
      <c r="F29" s="72"/>
    </row>
    <row r="31" spans="1:6" ht="30" customHeight="1" x14ac:dyDescent="0.15">
      <c r="E31" s="72"/>
      <c r="F31" s="72"/>
    </row>
    <row r="33" spans="5:6" ht="30" customHeight="1" x14ac:dyDescent="0.15">
      <c r="E33" s="72"/>
      <c r="F33" s="72"/>
    </row>
  </sheetData>
  <sheetProtection insertRows="0"/>
  <protectedRanges>
    <protectedRange sqref="B17:K17 A18:K22 L17:JI22" name="範囲3"/>
    <protectedRange sqref="C5 D7:E10 D5:Z6 G7:Z10 D11:Z12 A5:B12" name="範囲1"/>
    <protectedRange sqref="F7:F10" name="範囲1_3"/>
  </protectedRanges>
  <mergeCells count="22">
    <mergeCell ref="E11:E12"/>
    <mergeCell ref="E5:E6"/>
    <mergeCell ref="E7:E8"/>
    <mergeCell ref="E9:E10"/>
    <mergeCell ref="C5:C6"/>
    <mergeCell ref="C7:C8"/>
    <mergeCell ref="D5:D6"/>
    <mergeCell ref="D9:D10"/>
    <mergeCell ref="C9:C10"/>
    <mergeCell ref="D11:D12"/>
    <mergeCell ref="C11:C12"/>
    <mergeCell ref="C3:D4"/>
    <mergeCell ref="A1:AA1"/>
    <mergeCell ref="A3:B4"/>
    <mergeCell ref="E3:E4"/>
    <mergeCell ref="G3:Z3"/>
    <mergeCell ref="AA3:AA4"/>
    <mergeCell ref="A13:B13"/>
    <mergeCell ref="A7:B8"/>
    <mergeCell ref="A5:B6"/>
    <mergeCell ref="A11:B12"/>
    <mergeCell ref="A9:B10"/>
  </mergeCells>
  <phoneticPr fontId="2"/>
  <printOptions verticalCentered="1"/>
  <pageMargins left="0.62992125984251968" right="0.39370078740157483" top="0.9055118110236221" bottom="0.51181102362204722" header="0.51181102362204722" footer="0.51181102362204722"/>
  <pageSetup paperSize="9" scale="45" orientation="landscape" r:id="rId1"/>
  <headerFooter alignWithMargins="0">
    <oddHeader>&amp;R（事業費内訳書　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Y22"/>
  <sheetViews>
    <sheetView showGridLines="0" view="pageBreakPreview" zoomScale="60" zoomScaleNormal="100" workbookViewId="0">
      <pane xSplit="3" ySplit="4" topLeftCell="D5" activePane="bottomRight" state="frozen"/>
      <selection activeCell="Q10" sqref="Q10"/>
      <selection pane="topRight" activeCell="Q10" sqref="Q10"/>
      <selection pane="bottomLeft" activeCell="Q10" sqref="Q10"/>
      <selection pane="bottomRight" activeCell="P20" sqref="P20"/>
    </sheetView>
  </sheetViews>
  <sheetFormatPr defaultRowHeight="30" customHeight="1" x14ac:dyDescent="0.15"/>
  <cols>
    <col min="1" max="1" width="4.875" style="72" customWidth="1"/>
    <col min="2" max="2" width="34.125" style="80" customWidth="1"/>
    <col min="3" max="3" width="10.625" style="80" customWidth="1"/>
    <col min="4" max="4" width="40.875" style="80" customWidth="1"/>
    <col min="5" max="5" width="9.625" style="81" customWidth="1"/>
    <col min="6" max="26" width="9.625" style="72" customWidth="1"/>
    <col min="27" max="27" width="12.625" style="72" customWidth="1"/>
    <col min="28" max="267" width="9" style="72"/>
    <col min="268" max="268" width="16.5" style="72" customWidth="1"/>
    <col min="269" max="269" width="4.875" style="72" customWidth="1"/>
    <col min="270" max="270" width="6.5" style="72" customWidth="1"/>
    <col min="271" max="282" width="9.625" style="72" customWidth="1"/>
    <col min="283" max="283" width="12.625" style="72" customWidth="1"/>
    <col min="284" max="523" width="9" style="72"/>
    <col min="524" max="524" width="16.5" style="72" customWidth="1"/>
    <col min="525" max="525" width="4.875" style="72" customWidth="1"/>
    <col min="526" max="526" width="6.5" style="72" customWidth="1"/>
    <col min="527" max="538" width="9.625" style="72" customWidth="1"/>
    <col min="539" max="539" width="12.625" style="72" customWidth="1"/>
    <col min="540" max="779" width="9" style="72"/>
    <col min="780" max="780" width="16.5" style="72" customWidth="1"/>
    <col min="781" max="781" width="4.875" style="72" customWidth="1"/>
    <col min="782" max="782" width="6.5" style="72" customWidth="1"/>
    <col min="783" max="794" width="9.625" style="72" customWidth="1"/>
    <col min="795" max="795" width="12.625" style="72" customWidth="1"/>
    <col min="796" max="1035" width="9" style="72"/>
    <col min="1036" max="1036" width="16.5" style="72" customWidth="1"/>
    <col min="1037" max="1037" width="4.875" style="72" customWidth="1"/>
    <col min="1038" max="1038" width="6.5" style="72" customWidth="1"/>
    <col min="1039" max="1050" width="9.625" style="72" customWidth="1"/>
    <col min="1051" max="1051" width="12.625" style="72" customWidth="1"/>
    <col min="1052" max="1291" width="9" style="72"/>
    <col min="1292" max="1292" width="16.5" style="72" customWidth="1"/>
    <col min="1293" max="1293" width="4.875" style="72" customWidth="1"/>
    <col min="1294" max="1294" width="6.5" style="72" customWidth="1"/>
    <col min="1295" max="1306" width="9.625" style="72" customWidth="1"/>
    <col min="1307" max="1307" width="12.625" style="72" customWidth="1"/>
    <col min="1308" max="1547" width="9" style="72"/>
    <col min="1548" max="1548" width="16.5" style="72" customWidth="1"/>
    <col min="1549" max="1549" width="4.875" style="72" customWidth="1"/>
    <col min="1550" max="1550" width="6.5" style="72" customWidth="1"/>
    <col min="1551" max="1562" width="9.625" style="72" customWidth="1"/>
    <col min="1563" max="1563" width="12.625" style="72" customWidth="1"/>
    <col min="1564" max="1803" width="9" style="72"/>
    <col min="1804" max="1804" width="16.5" style="72" customWidth="1"/>
    <col min="1805" max="1805" width="4.875" style="72" customWidth="1"/>
    <col min="1806" max="1806" width="6.5" style="72" customWidth="1"/>
    <col min="1807" max="1818" width="9.625" style="72" customWidth="1"/>
    <col min="1819" max="1819" width="12.625" style="72" customWidth="1"/>
    <col min="1820" max="2059" width="9" style="72"/>
    <col min="2060" max="2060" width="16.5" style="72" customWidth="1"/>
    <col min="2061" max="2061" width="4.875" style="72" customWidth="1"/>
    <col min="2062" max="2062" width="6.5" style="72" customWidth="1"/>
    <col min="2063" max="2074" width="9.625" style="72" customWidth="1"/>
    <col min="2075" max="2075" width="12.625" style="72" customWidth="1"/>
    <col min="2076" max="2315" width="9" style="72"/>
    <col min="2316" max="2316" width="16.5" style="72" customWidth="1"/>
    <col min="2317" max="2317" width="4.875" style="72" customWidth="1"/>
    <col min="2318" max="2318" width="6.5" style="72" customWidth="1"/>
    <col min="2319" max="2330" width="9.625" style="72" customWidth="1"/>
    <col min="2331" max="2331" width="12.625" style="72" customWidth="1"/>
    <col min="2332" max="2571" width="9" style="72"/>
    <col min="2572" max="2572" width="16.5" style="72" customWidth="1"/>
    <col min="2573" max="2573" width="4.875" style="72" customWidth="1"/>
    <col min="2574" max="2574" width="6.5" style="72" customWidth="1"/>
    <col min="2575" max="2586" width="9.625" style="72" customWidth="1"/>
    <col min="2587" max="2587" width="12.625" style="72" customWidth="1"/>
    <col min="2588" max="2827" width="9" style="72"/>
    <col min="2828" max="2828" width="16.5" style="72" customWidth="1"/>
    <col min="2829" max="2829" width="4.875" style="72" customWidth="1"/>
    <col min="2830" max="2830" width="6.5" style="72" customWidth="1"/>
    <col min="2831" max="2842" width="9.625" style="72" customWidth="1"/>
    <col min="2843" max="2843" width="12.625" style="72" customWidth="1"/>
    <col min="2844" max="3083" width="9" style="72"/>
    <col min="3084" max="3084" width="16.5" style="72" customWidth="1"/>
    <col min="3085" max="3085" width="4.875" style="72" customWidth="1"/>
    <col min="3086" max="3086" width="6.5" style="72" customWidth="1"/>
    <col min="3087" max="3098" width="9.625" style="72" customWidth="1"/>
    <col min="3099" max="3099" width="12.625" style="72" customWidth="1"/>
    <col min="3100" max="3339" width="9" style="72"/>
    <col min="3340" max="3340" width="16.5" style="72" customWidth="1"/>
    <col min="3341" max="3341" width="4.875" style="72" customWidth="1"/>
    <col min="3342" max="3342" width="6.5" style="72" customWidth="1"/>
    <col min="3343" max="3354" width="9.625" style="72" customWidth="1"/>
    <col min="3355" max="3355" width="12.625" style="72" customWidth="1"/>
    <col min="3356" max="3595" width="9" style="72"/>
    <col min="3596" max="3596" width="16.5" style="72" customWidth="1"/>
    <col min="3597" max="3597" width="4.875" style="72" customWidth="1"/>
    <col min="3598" max="3598" width="6.5" style="72" customWidth="1"/>
    <col min="3599" max="3610" width="9.625" style="72" customWidth="1"/>
    <col min="3611" max="3611" width="12.625" style="72" customWidth="1"/>
    <col min="3612" max="3851" width="9" style="72"/>
    <col min="3852" max="3852" width="16.5" style="72" customWidth="1"/>
    <col min="3853" max="3853" width="4.875" style="72" customWidth="1"/>
    <col min="3854" max="3854" width="6.5" style="72" customWidth="1"/>
    <col min="3855" max="3866" width="9.625" style="72" customWidth="1"/>
    <col min="3867" max="3867" width="12.625" style="72" customWidth="1"/>
    <col min="3868" max="4107" width="9" style="72"/>
    <col min="4108" max="4108" width="16.5" style="72" customWidth="1"/>
    <col min="4109" max="4109" width="4.875" style="72" customWidth="1"/>
    <col min="4110" max="4110" width="6.5" style="72" customWidth="1"/>
    <col min="4111" max="4122" width="9.625" style="72" customWidth="1"/>
    <col min="4123" max="4123" width="12.625" style="72" customWidth="1"/>
    <col min="4124" max="4363" width="9" style="72"/>
    <col min="4364" max="4364" width="16.5" style="72" customWidth="1"/>
    <col min="4365" max="4365" width="4.875" style="72" customWidth="1"/>
    <col min="4366" max="4366" width="6.5" style="72" customWidth="1"/>
    <col min="4367" max="4378" width="9.625" style="72" customWidth="1"/>
    <col min="4379" max="4379" width="12.625" style="72" customWidth="1"/>
    <col min="4380" max="4619" width="9" style="72"/>
    <col min="4620" max="4620" width="16.5" style="72" customWidth="1"/>
    <col min="4621" max="4621" width="4.875" style="72" customWidth="1"/>
    <col min="4622" max="4622" width="6.5" style="72" customWidth="1"/>
    <col min="4623" max="4634" width="9.625" style="72" customWidth="1"/>
    <col min="4635" max="4635" width="12.625" style="72" customWidth="1"/>
    <col min="4636" max="4875" width="9" style="72"/>
    <col min="4876" max="4876" width="16.5" style="72" customWidth="1"/>
    <col min="4877" max="4877" width="4.875" style="72" customWidth="1"/>
    <col min="4878" max="4878" width="6.5" style="72" customWidth="1"/>
    <col min="4879" max="4890" width="9.625" style="72" customWidth="1"/>
    <col min="4891" max="4891" width="12.625" style="72" customWidth="1"/>
    <col min="4892" max="5131" width="9" style="72"/>
    <col min="5132" max="5132" width="16.5" style="72" customWidth="1"/>
    <col min="5133" max="5133" width="4.875" style="72" customWidth="1"/>
    <col min="5134" max="5134" width="6.5" style="72" customWidth="1"/>
    <col min="5135" max="5146" width="9.625" style="72" customWidth="1"/>
    <col min="5147" max="5147" width="12.625" style="72" customWidth="1"/>
    <col min="5148" max="5387" width="9" style="72"/>
    <col min="5388" max="5388" width="16.5" style="72" customWidth="1"/>
    <col min="5389" max="5389" width="4.875" style="72" customWidth="1"/>
    <col min="5390" max="5390" width="6.5" style="72" customWidth="1"/>
    <col min="5391" max="5402" width="9.625" style="72" customWidth="1"/>
    <col min="5403" max="5403" width="12.625" style="72" customWidth="1"/>
    <col min="5404" max="5643" width="9" style="72"/>
    <col min="5644" max="5644" width="16.5" style="72" customWidth="1"/>
    <col min="5645" max="5645" width="4.875" style="72" customWidth="1"/>
    <col min="5646" max="5646" width="6.5" style="72" customWidth="1"/>
    <col min="5647" max="5658" width="9.625" style="72" customWidth="1"/>
    <col min="5659" max="5659" width="12.625" style="72" customWidth="1"/>
    <col min="5660" max="5899" width="9" style="72"/>
    <col min="5900" max="5900" width="16.5" style="72" customWidth="1"/>
    <col min="5901" max="5901" width="4.875" style="72" customWidth="1"/>
    <col min="5902" max="5902" width="6.5" style="72" customWidth="1"/>
    <col min="5903" max="5914" width="9.625" style="72" customWidth="1"/>
    <col min="5915" max="5915" width="12.625" style="72" customWidth="1"/>
    <col min="5916" max="6155" width="9" style="72"/>
    <col min="6156" max="6156" width="16.5" style="72" customWidth="1"/>
    <col min="6157" max="6157" width="4.875" style="72" customWidth="1"/>
    <col min="6158" max="6158" width="6.5" style="72" customWidth="1"/>
    <col min="6159" max="6170" width="9.625" style="72" customWidth="1"/>
    <col min="6171" max="6171" width="12.625" style="72" customWidth="1"/>
    <col min="6172" max="6411" width="9" style="72"/>
    <col min="6412" max="6412" width="16.5" style="72" customWidth="1"/>
    <col min="6413" max="6413" width="4.875" style="72" customWidth="1"/>
    <col min="6414" max="6414" width="6.5" style="72" customWidth="1"/>
    <col min="6415" max="6426" width="9.625" style="72" customWidth="1"/>
    <col min="6427" max="6427" width="12.625" style="72" customWidth="1"/>
    <col min="6428" max="6667" width="9" style="72"/>
    <col min="6668" max="6668" width="16.5" style="72" customWidth="1"/>
    <col min="6669" max="6669" width="4.875" style="72" customWidth="1"/>
    <col min="6670" max="6670" width="6.5" style="72" customWidth="1"/>
    <col min="6671" max="6682" width="9.625" style="72" customWidth="1"/>
    <col min="6683" max="6683" width="12.625" style="72" customWidth="1"/>
    <col min="6684" max="6923" width="9" style="72"/>
    <col min="6924" max="6924" width="16.5" style="72" customWidth="1"/>
    <col min="6925" max="6925" width="4.875" style="72" customWidth="1"/>
    <col min="6926" max="6926" width="6.5" style="72" customWidth="1"/>
    <col min="6927" max="6938" width="9.625" style="72" customWidth="1"/>
    <col min="6939" max="6939" width="12.625" style="72" customWidth="1"/>
    <col min="6940" max="7179" width="9" style="72"/>
    <col min="7180" max="7180" width="16.5" style="72" customWidth="1"/>
    <col min="7181" max="7181" width="4.875" style="72" customWidth="1"/>
    <col min="7182" max="7182" width="6.5" style="72" customWidth="1"/>
    <col min="7183" max="7194" width="9.625" style="72" customWidth="1"/>
    <col min="7195" max="7195" width="12.625" style="72" customWidth="1"/>
    <col min="7196" max="7435" width="9" style="72"/>
    <col min="7436" max="7436" width="16.5" style="72" customWidth="1"/>
    <col min="7437" max="7437" width="4.875" style="72" customWidth="1"/>
    <col min="7438" max="7438" width="6.5" style="72" customWidth="1"/>
    <col min="7439" max="7450" width="9.625" style="72" customWidth="1"/>
    <col min="7451" max="7451" width="12.625" style="72" customWidth="1"/>
    <col min="7452" max="7691" width="9" style="72"/>
    <col min="7692" max="7692" width="16.5" style="72" customWidth="1"/>
    <col min="7693" max="7693" width="4.875" style="72" customWidth="1"/>
    <col min="7694" max="7694" width="6.5" style="72" customWidth="1"/>
    <col min="7695" max="7706" width="9.625" style="72" customWidth="1"/>
    <col min="7707" max="7707" width="12.625" style="72" customWidth="1"/>
    <col min="7708" max="7947" width="9" style="72"/>
    <col min="7948" max="7948" width="16.5" style="72" customWidth="1"/>
    <col min="7949" max="7949" width="4.875" style="72" customWidth="1"/>
    <col min="7950" max="7950" width="6.5" style="72" customWidth="1"/>
    <col min="7951" max="7962" width="9.625" style="72" customWidth="1"/>
    <col min="7963" max="7963" width="12.625" style="72" customWidth="1"/>
    <col min="7964" max="8203" width="9" style="72"/>
    <col min="8204" max="8204" width="16.5" style="72" customWidth="1"/>
    <col min="8205" max="8205" width="4.875" style="72" customWidth="1"/>
    <col min="8206" max="8206" width="6.5" style="72" customWidth="1"/>
    <col min="8207" max="8218" width="9.625" style="72" customWidth="1"/>
    <col min="8219" max="8219" width="12.625" style="72" customWidth="1"/>
    <col min="8220" max="8459" width="9" style="72"/>
    <col min="8460" max="8460" width="16.5" style="72" customWidth="1"/>
    <col min="8461" max="8461" width="4.875" style="72" customWidth="1"/>
    <col min="8462" max="8462" width="6.5" style="72" customWidth="1"/>
    <col min="8463" max="8474" width="9.625" style="72" customWidth="1"/>
    <col min="8475" max="8475" width="12.625" style="72" customWidth="1"/>
    <col min="8476" max="8715" width="9" style="72"/>
    <col min="8716" max="8716" width="16.5" style="72" customWidth="1"/>
    <col min="8717" max="8717" width="4.875" style="72" customWidth="1"/>
    <col min="8718" max="8718" width="6.5" style="72" customWidth="1"/>
    <col min="8719" max="8730" width="9.625" style="72" customWidth="1"/>
    <col min="8731" max="8731" width="12.625" style="72" customWidth="1"/>
    <col min="8732" max="8971" width="9" style="72"/>
    <col min="8972" max="8972" width="16.5" style="72" customWidth="1"/>
    <col min="8973" max="8973" width="4.875" style="72" customWidth="1"/>
    <col min="8974" max="8974" width="6.5" style="72" customWidth="1"/>
    <col min="8975" max="8986" width="9.625" style="72" customWidth="1"/>
    <col min="8987" max="8987" width="12.625" style="72" customWidth="1"/>
    <col min="8988" max="9227" width="9" style="72"/>
    <col min="9228" max="9228" width="16.5" style="72" customWidth="1"/>
    <col min="9229" max="9229" width="4.875" style="72" customWidth="1"/>
    <col min="9230" max="9230" width="6.5" style="72" customWidth="1"/>
    <col min="9231" max="9242" width="9.625" style="72" customWidth="1"/>
    <col min="9243" max="9243" width="12.625" style="72" customWidth="1"/>
    <col min="9244" max="9483" width="9" style="72"/>
    <col min="9484" max="9484" width="16.5" style="72" customWidth="1"/>
    <col min="9485" max="9485" width="4.875" style="72" customWidth="1"/>
    <col min="9486" max="9486" width="6.5" style="72" customWidth="1"/>
    <col min="9487" max="9498" width="9.625" style="72" customWidth="1"/>
    <col min="9499" max="9499" width="12.625" style="72" customWidth="1"/>
    <col min="9500" max="9739" width="9" style="72"/>
    <col min="9740" max="9740" width="16.5" style="72" customWidth="1"/>
    <col min="9741" max="9741" width="4.875" style="72" customWidth="1"/>
    <col min="9742" max="9742" width="6.5" style="72" customWidth="1"/>
    <col min="9743" max="9754" width="9.625" style="72" customWidth="1"/>
    <col min="9755" max="9755" width="12.625" style="72" customWidth="1"/>
    <col min="9756" max="9995" width="9" style="72"/>
    <col min="9996" max="9996" width="16.5" style="72" customWidth="1"/>
    <col min="9997" max="9997" width="4.875" style="72" customWidth="1"/>
    <col min="9998" max="9998" width="6.5" style="72" customWidth="1"/>
    <col min="9999" max="10010" width="9.625" style="72" customWidth="1"/>
    <col min="10011" max="10011" width="12.625" style="72" customWidth="1"/>
    <col min="10012" max="10251" width="9" style="72"/>
    <col min="10252" max="10252" width="16.5" style="72" customWidth="1"/>
    <col min="10253" max="10253" width="4.875" style="72" customWidth="1"/>
    <col min="10254" max="10254" width="6.5" style="72" customWidth="1"/>
    <col min="10255" max="10266" width="9.625" style="72" customWidth="1"/>
    <col min="10267" max="10267" width="12.625" style="72" customWidth="1"/>
    <col min="10268" max="10507" width="9" style="72"/>
    <col min="10508" max="10508" width="16.5" style="72" customWidth="1"/>
    <col min="10509" max="10509" width="4.875" style="72" customWidth="1"/>
    <col min="10510" max="10510" width="6.5" style="72" customWidth="1"/>
    <col min="10511" max="10522" width="9.625" style="72" customWidth="1"/>
    <col min="10523" max="10523" width="12.625" style="72" customWidth="1"/>
    <col min="10524" max="10763" width="9" style="72"/>
    <col min="10764" max="10764" width="16.5" style="72" customWidth="1"/>
    <col min="10765" max="10765" width="4.875" style="72" customWidth="1"/>
    <col min="10766" max="10766" width="6.5" style="72" customWidth="1"/>
    <col min="10767" max="10778" width="9.625" style="72" customWidth="1"/>
    <col min="10779" max="10779" width="12.625" style="72" customWidth="1"/>
    <col min="10780" max="11019" width="9" style="72"/>
    <col min="11020" max="11020" width="16.5" style="72" customWidth="1"/>
    <col min="11021" max="11021" width="4.875" style="72" customWidth="1"/>
    <col min="11022" max="11022" width="6.5" style="72" customWidth="1"/>
    <col min="11023" max="11034" width="9.625" style="72" customWidth="1"/>
    <col min="11035" max="11035" width="12.625" style="72" customWidth="1"/>
    <col min="11036" max="11275" width="9" style="72"/>
    <col min="11276" max="11276" width="16.5" style="72" customWidth="1"/>
    <col min="11277" max="11277" width="4.875" style="72" customWidth="1"/>
    <col min="11278" max="11278" width="6.5" style="72" customWidth="1"/>
    <col min="11279" max="11290" width="9.625" style="72" customWidth="1"/>
    <col min="11291" max="11291" width="12.625" style="72" customWidth="1"/>
    <col min="11292" max="11531" width="9" style="72"/>
    <col min="11532" max="11532" width="16.5" style="72" customWidth="1"/>
    <col min="11533" max="11533" width="4.875" style="72" customWidth="1"/>
    <col min="11534" max="11534" width="6.5" style="72" customWidth="1"/>
    <col min="11535" max="11546" width="9.625" style="72" customWidth="1"/>
    <col min="11547" max="11547" width="12.625" style="72" customWidth="1"/>
    <col min="11548" max="11787" width="9" style="72"/>
    <col min="11788" max="11788" width="16.5" style="72" customWidth="1"/>
    <col min="11789" max="11789" width="4.875" style="72" customWidth="1"/>
    <col min="11790" max="11790" width="6.5" style="72" customWidth="1"/>
    <col min="11791" max="11802" width="9.625" style="72" customWidth="1"/>
    <col min="11803" max="11803" width="12.625" style="72" customWidth="1"/>
    <col min="11804" max="12043" width="9" style="72"/>
    <col min="12044" max="12044" width="16.5" style="72" customWidth="1"/>
    <col min="12045" max="12045" width="4.875" style="72" customWidth="1"/>
    <col min="12046" max="12046" width="6.5" style="72" customWidth="1"/>
    <col min="12047" max="12058" width="9.625" style="72" customWidth="1"/>
    <col min="12059" max="12059" width="12.625" style="72" customWidth="1"/>
    <col min="12060" max="12299" width="9" style="72"/>
    <col min="12300" max="12300" width="16.5" style="72" customWidth="1"/>
    <col min="12301" max="12301" width="4.875" style="72" customWidth="1"/>
    <col min="12302" max="12302" width="6.5" style="72" customWidth="1"/>
    <col min="12303" max="12314" width="9.625" style="72" customWidth="1"/>
    <col min="12315" max="12315" width="12.625" style="72" customWidth="1"/>
    <col min="12316" max="12555" width="9" style="72"/>
    <col min="12556" max="12556" width="16.5" style="72" customWidth="1"/>
    <col min="12557" max="12557" width="4.875" style="72" customWidth="1"/>
    <col min="12558" max="12558" width="6.5" style="72" customWidth="1"/>
    <col min="12559" max="12570" width="9.625" style="72" customWidth="1"/>
    <col min="12571" max="12571" width="12.625" style="72" customWidth="1"/>
    <col min="12572" max="12811" width="9" style="72"/>
    <col min="12812" max="12812" width="16.5" style="72" customWidth="1"/>
    <col min="12813" max="12813" width="4.875" style="72" customWidth="1"/>
    <col min="12814" max="12814" width="6.5" style="72" customWidth="1"/>
    <col min="12815" max="12826" width="9.625" style="72" customWidth="1"/>
    <col min="12827" max="12827" width="12.625" style="72" customWidth="1"/>
    <col min="12828" max="13067" width="9" style="72"/>
    <col min="13068" max="13068" width="16.5" style="72" customWidth="1"/>
    <col min="13069" max="13069" width="4.875" style="72" customWidth="1"/>
    <col min="13070" max="13070" width="6.5" style="72" customWidth="1"/>
    <col min="13071" max="13082" width="9.625" style="72" customWidth="1"/>
    <col min="13083" max="13083" width="12.625" style="72" customWidth="1"/>
    <col min="13084" max="13323" width="9" style="72"/>
    <col min="13324" max="13324" width="16.5" style="72" customWidth="1"/>
    <col min="13325" max="13325" width="4.875" style="72" customWidth="1"/>
    <col min="13326" max="13326" width="6.5" style="72" customWidth="1"/>
    <col min="13327" max="13338" width="9.625" style="72" customWidth="1"/>
    <col min="13339" max="13339" width="12.625" style="72" customWidth="1"/>
    <col min="13340" max="13579" width="9" style="72"/>
    <col min="13580" max="13580" width="16.5" style="72" customWidth="1"/>
    <col min="13581" max="13581" width="4.875" style="72" customWidth="1"/>
    <col min="13582" max="13582" width="6.5" style="72" customWidth="1"/>
    <col min="13583" max="13594" width="9.625" style="72" customWidth="1"/>
    <col min="13595" max="13595" width="12.625" style="72" customWidth="1"/>
    <col min="13596" max="13835" width="9" style="72"/>
    <col min="13836" max="13836" width="16.5" style="72" customWidth="1"/>
    <col min="13837" max="13837" width="4.875" style="72" customWidth="1"/>
    <col min="13838" max="13838" width="6.5" style="72" customWidth="1"/>
    <col min="13839" max="13850" width="9.625" style="72" customWidth="1"/>
    <col min="13851" max="13851" width="12.625" style="72" customWidth="1"/>
    <col min="13852" max="14091" width="9" style="72"/>
    <col min="14092" max="14092" width="16.5" style="72" customWidth="1"/>
    <col min="14093" max="14093" width="4.875" style="72" customWidth="1"/>
    <col min="14094" max="14094" width="6.5" style="72" customWidth="1"/>
    <col min="14095" max="14106" width="9.625" style="72" customWidth="1"/>
    <col min="14107" max="14107" width="12.625" style="72" customWidth="1"/>
    <col min="14108" max="14347" width="9" style="72"/>
    <col min="14348" max="14348" width="16.5" style="72" customWidth="1"/>
    <col min="14349" max="14349" width="4.875" style="72" customWidth="1"/>
    <col min="14350" max="14350" width="6.5" style="72" customWidth="1"/>
    <col min="14351" max="14362" width="9.625" style="72" customWidth="1"/>
    <col min="14363" max="14363" width="12.625" style="72" customWidth="1"/>
    <col min="14364" max="14603" width="9" style="72"/>
    <col min="14604" max="14604" width="16.5" style="72" customWidth="1"/>
    <col min="14605" max="14605" width="4.875" style="72" customWidth="1"/>
    <col min="14606" max="14606" width="6.5" style="72" customWidth="1"/>
    <col min="14607" max="14618" width="9.625" style="72" customWidth="1"/>
    <col min="14619" max="14619" width="12.625" style="72" customWidth="1"/>
    <col min="14620" max="14859" width="9" style="72"/>
    <col min="14860" max="14860" width="16.5" style="72" customWidth="1"/>
    <col min="14861" max="14861" width="4.875" style="72" customWidth="1"/>
    <col min="14862" max="14862" width="6.5" style="72" customWidth="1"/>
    <col min="14863" max="14874" width="9.625" style="72" customWidth="1"/>
    <col min="14875" max="14875" width="12.625" style="72" customWidth="1"/>
    <col min="14876" max="15115" width="9" style="72"/>
    <col min="15116" max="15116" width="16.5" style="72" customWidth="1"/>
    <col min="15117" max="15117" width="4.875" style="72" customWidth="1"/>
    <col min="15118" max="15118" width="6.5" style="72" customWidth="1"/>
    <col min="15119" max="15130" width="9.625" style="72" customWidth="1"/>
    <col min="15131" max="15131" width="12.625" style="72" customWidth="1"/>
    <col min="15132" max="15371" width="9" style="72"/>
    <col min="15372" max="15372" width="16.5" style="72" customWidth="1"/>
    <col min="15373" max="15373" width="4.875" style="72" customWidth="1"/>
    <col min="15374" max="15374" width="6.5" style="72" customWidth="1"/>
    <col min="15375" max="15386" width="9.625" style="72" customWidth="1"/>
    <col min="15387" max="15387" width="12.625" style="72" customWidth="1"/>
    <col min="15388" max="15627" width="9" style="72"/>
    <col min="15628" max="15628" width="16.5" style="72" customWidth="1"/>
    <col min="15629" max="15629" width="4.875" style="72" customWidth="1"/>
    <col min="15630" max="15630" width="6.5" style="72" customWidth="1"/>
    <col min="15631" max="15642" width="9.625" style="72" customWidth="1"/>
    <col min="15643" max="15643" width="12.625" style="72" customWidth="1"/>
    <col min="15644" max="15883" width="9" style="72"/>
    <col min="15884" max="15884" width="16.5" style="72" customWidth="1"/>
    <col min="15885" max="15885" width="4.875" style="72" customWidth="1"/>
    <col min="15886" max="15886" width="6.5" style="72" customWidth="1"/>
    <col min="15887" max="15898" width="9.625" style="72" customWidth="1"/>
    <col min="15899" max="15899" width="12.625" style="72" customWidth="1"/>
    <col min="15900" max="16139" width="9" style="72"/>
    <col min="16140" max="16140" width="16.5" style="72" customWidth="1"/>
    <col min="16141" max="16141" width="4.875" style="72" customWidth="1"/>
    <col min="16142" max="16142" width="6.5" style="72" customWidth="1"/>
    <col min="16143" max="16154" width="9.625" style="72" customWidth="1"/>
    <col min="16155" max="16155" width="12.625" style="72" customWidth="1"/>
    <col min="16156" max="16384" width="9" style="72"/>
  </cols>
  <sheetData>
    <row r="1" spans="1:25" s="67" customFormat="1" ht="21" customHeight="1" x14ac:dyDescent="0.15">
      <c r="B1" s="516" t="s">
        <v>119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</row>
    <row r="2" spans="1:25" s="67" customFormat="1" ht="17.25" customHeight="1" thickBot="1" x14ac:dyDescent="0.2">
      <c r="B2" s="68"/>
      <c r="C2" s="69"/>
      <c r="D2" s="69"/>
      <c r="E2" s="70"/>
      <c r="Y2" s="71" t="s">
        <v>48</v>
      </c>
    </row>
    <row r="3" spans="1:25" ht="16.149999999999999" customHeight="1" x14ac:dyDescent="0.15">
      <c r="A3" s="558" t="s">
        <v>27</v>
      </c>
      <c r="B3" s="576"/>
      <c r="C3" s="573" t="s">
        <v>30</v>
      </c>
      <c r="D3" s="573" t="s">
        <v>31</v>
      </c>
      <c r="E3" s="575" t="s">
        <v>26</v>
      </c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22" t="s">
        <v>24</v>
      </c>
    </row>
    <row r="4" spans="1:25" ht="30" customHeight="1" thickBot="1" x14ac:dyDescent="0.2">
      <c r="A4" s="559"/>
      <c r="B4" s="577"/>
      <c r="C4" s="574"/>
      <c r="D4" s="574"/>
      <c r="E4" s="83" t="s">
        <v>93</v>
      </c>
      <c r="F4" s="73">
        <v>9</v>
      </c>
      <c r="G4" s="73">
        <f>+F4+1</f>
        <v>10</v>
      </c>
      <c r="H4" s="73">
        <f t="shared" ref="H4:X4" si="0">+G4+1</f>
        <v>11</v>
      </c>
      <c r="I4" s="73">
        <f t="shared" si="0"/>
        <v>12</v>
      </c>
      <c r="J4" s="73">
        <f t="shared" si="0"/>
        <v>13</v>
      </c>
      <c r="K4" s="73">
        <f t="shared" si="0"/>
        <v>14</v>
      </c>
      <c r="L4" s="73">
        <f t="shared" si="0"/>
        <v>15</v>
      </c>
      <c r="M4" s="73">
        <f t="shared" si="0"/>
        <v>16</v>
      </c>
      <c r="N4" s="73">
        <f t="shared" si="0"/>
        <v>17</v>
      </c>
      <c r="O4" s="73">
        <f t="shared" si="0"/>
        <v>18</v>
      </c>
      <c r="P4" s="73">
        <f t="shared" si="0"/>
        <v>19</v>
      </c>
      <c r="Q4" s="73">
        <f t="shared" si="0"/>
        <v>20</v>
      </c>
      <c r="R4" s="73">
        <f t="shared" si="0"/>
        <v>21</v>
      </c>
      <c r="S4" s="73">
        <f t="shared" si="0"/>
        <v>22</v>
      </c>
      <c r="T4" s="73">
        <f t="shared" si="0"/>
        <v>23</v>
      </c>
      <c r="U4" s="73">
        <f t="shared" si="0"/>
        <v>24</v>
      </c>
      <c r="V4" s="73">
        <f t="shared" si="0"/>
        <v>25</v>
      </c>
      <c r="W4" s="73">
        <f t="shared" si="0"/>
        <v>26</v>
      </c>
      <c r="X4" s="73">
        <f t="shared" si="0"/>
        <v>27</v>
      </c>
      <c r="Y4" s="523"/>
    </row>
    <row r="5" spans="1:25" ht="36" customHeight="1" x14ac:dyDescent="0.15">
      <c r="A5" s="570" t="s">
        <v>44</v>
      </c>
      <c r="B5" s="113"/>
      <c r="C5" s="93"/>
      <c r="D5" s="93"/>
      <c r="E5" s="94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6">
        <f t="shared" ref="Y5:Y12" si="1">SUM(E5:X5)</f>
        <v>0</v>
      </c>
    </row>
    <row r="6" spans="1:25" ht="36" customHeight="1" x14ac:dyDescent="0.15">
      <c r="A6" s="571"/>
      <c r="B6" s="110"/>
      <c r="C6" s="90"/>
      <c r="D6" s="90"/>
      <c r="E6" s="88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76">
        <f t="shared" si="1"/>
        <v>0</v>
      </c>
    </row>
    <row r="7" spans="1:25" ht="36" customHeight="1" x14ac:dyDescent="0.15">
      <c r="A7" s="571"/>
      <c r="B7" s="110"/>
      <c r="C7" s="90"/>
      <c r="D7" s="90"/>
      <c r="E7" s="88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76">
        <f t="shared" si="1"/>
        <v>0</v>
      </c>
    </row>
    <row r="8" spans="1:25" ht="36" customHeight="1" x14ac:dyDescent="0.15">
      <c r="A8" s="571"/>
      <c r="B8" s="110"/>
      <c r="C8" s="90"/>
      <c r="D8" s="90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76">
        <f t="shared" si="1"/>
        <v>0</v>
      </c>
    </row>
    <row r="9" spans="1:25" ht="36" customHeight="1" x14ac:dyDescent="0.15">
      <c r="A9" s="571"/>
      <c r="B9" s="110"/>
      <c r="C9" s="90"/>
      <c r="D9" s="90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76">
        <f t="shared" si="1"/>
        <v>0</v>
      </c>
    </row>
    <row r="10" spans="1:25" ht="36" customHeight="1" x14ac:dyDescent="0.15">
      <c r="A10" s="571"/>
      <c r="B10" s="110"/>
      <c r="C10" s="90"/>
      <c r="D10" s="90"/>
      <c r="E10" s="88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76">
        <f t="shared" si="1"/>
        <v>0</v>
      </c>
    </row>
    <row r="11" spans="1:25" ht="36" customHeight="1" x14ac:dyDescent="0.15">
      <c r="A11" s="571"/>
      <c r="B11" s="110"/>
      <c r="C11" s="90"/>
      <c r="D11" s="90"/>
      <c r="E11" s="88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76">
        <f t="shared" si="1"/>
        <v>0</v>
      </c>
    </row>
    <row r="12" spans="1:25" ht="36" customHeight="1" x14ac:dyDescent="0.15">
      <c r="A12" s="571"/>
      <c r="B12" s="110"/>
      <c r="C12" s="90"/>
      <c r="D12" s="90"/>
      <c r="E12" s="88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76">
        <f t="shared" si="1"/>
        <v>0</v>
      </c>
    </row>
    <row r="13" spans="1:25" ht="36" customHeight="1" thickBot="1" x14ac:dyDescent="0.2">
      <c r="A13" s="572"/>
      <c r="B13" s="130" t="s">
        <v>45</v>
      </c>
      <c r="C13" s="131"/>
      <c r="D13" s="131"/>
      <c r="E13" s="132">
        <f t="shared" ref="E13:G13" si="2">SUM(E5:E12)</f>
        <v>0</v>
      </c>
      <c r="F13" s="133">
        <f t="shared" si="2"/>
        <v>0</v>
      </c>
      <c r="G13" s="133">
        <f t="shared" si="2"/>
        <v>0</v>
      </c>
      <c r="H13" s="133">
        <f t="shared" ref="H13:X13" si="3">SUM(H5:H12)</f>
        <v>0</v>
      </c>
      <c r="I13" s="133">
        <f t="shared" si="3"/>
        <v>0</v>
      </c>
      <c r="J13" s="133">
        <f t="shared" si="3"/>
        <v>0</v>
      </c>
      <c r="K13" s="133">
        <f t="shared" si="3"/>
        <v>0</v>
      </c>
      <c r="L13" s="133">
        <f t="shared" si="3"/>
        <v>0</v>
      </c>
      <c r="M13" s="133">
        <f t="shared" si="3"/>
        <v>0</v>
      </c>
      <c r="N13" s="133">
        <f t="shared" si="3"/>
        <v>0</v>
      </c>
      <c r="O13" s="133">
        <f t="shared" si="3"/>
        <v>0</v>
      </c>
      <c r="P13" s="133">
        <f t="shared" si="3"/>
        <v>0</v>
      </c>
      <c r="Q13" s="133">
        <f t="shared" si="3"/>
        <v>0</v>
      </c>
      <c r="R13" s="133">
        <f t="shared" si="3"/>
        <v>0</v>
      </c>
      <c r="S13" s="133">
        <f t="shared" si="3"/>
        <v>0</v>
      </c>
      <c r="T13" s="133">
        <f t="shared" si="3"/>
        <v>0</v>
      </c>
      <c r="U13" s="133">
        <f t="shared" si="3"/>
        <v>0</v>
      </c>
      <c r="V13" s="133">
        <f t="shared" si="3"/>
        <v>0</v>
      </c>
      <c r="W13" s="133">
        <f t="shared" si="3"/>
        <v>0</v>
      </c>
      <c r="X13" s="133">
        <f t="shared" si="3"/>
        <v>0</v>
      </c>
      <c r="Y13" s="134">
        <f t="shared" ref="Y13" si="4">SUM(Y5:Y12)</f>
        <v>0</v>
      </c>
    </row>
    <row r="14" spans="1:25" ht="13.5" x14ac:dyDescent="0.15">
      <c r="A14" s="165" t="s">
        <v>59</v>
      </c>
      <c r="B14" s="161"/>
      <c r="C14" s="162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4"/>
    </row>
    <row r="15" spans="1:25" ht="16.149999999999999" customHeight="1" x14ac:dyDescent="0.15">
      <c r="A15" s="127" t="s">
        <v>66</v>
      </c>
      <c r="B15" s="72"/>
    </row>
    <row r="16" spans="1:25" s="53" customFormat="1" ht="16.149999999999999" customHeight="1" x14ac:dyDescent="0.15">
      <c r="A16" s="129" t="s">
        <v>67</v>
      </c>
    </row>
    <row r="17" spans="1:1" ht="20.25" customHeight="1" x14ac:dyDescent="0.15">
      <c r="A17" s="129" t="s">
        <v>63</v>
      </c>
    </row>
    <row r="18" spans="1:1" ht="20.25" customHeight="1" x14ac:dyDescent="0.15"/>
    <row r="19" spans="1:1" ht="20.25" customHeight="1" x14ac:dyDescent="0.15"/>
    <row r="20" spans="1:1" ht="20.25" customHeight="1" x14ac:dyDescent="0.15"/>
    <row r="21" spans="1:1" ht="20.25" customHeight="1" x14ac:dyDescent="0.15"/>
    <row r="22" spans="1:1" ht="30" hidden="1" customHeight="1" x14ac:dyDescent="0.15"/>
  </sheetData>
  <sheetProtection insertRows="0"/>
  <protectedRanges>
    <protectedRange sqref="B17:JG22" name="範囲3"/>
    <protectedRange sqref="A5:X14" name="範囲1"/>
  </protectedRanges>
  <mergeCells count="7">
    <mergeCell ref="A5:A13"/>
    <mergeCell ref="B1:Y1"/>
    <mergeCell ref="C3:C4"/>
    <mergeCell ref="D3:D4"/>
    <mergeCell ref="E3:X3"/>
    <mergeCell ref="Y3:Y4"/>
    <mergeCell ref="A3:B4"/>
  </mergeCells>
  <phoneticPr fontId="2"/>
  <printOptions verticalCentered="1"/>
  <pageMargins left="0.62992125984251968" right="0.39370078740157483" top="0.9055118110236221" bottom="0.51181102362204722" header="0.51181102362204722" footer="0.51181102362204722"/>
  <pageSetup paperSize="9" scale="46" fitToHeight="4" orientation="landscape" r:id="rId1"/>
  <headerFooter alignWithMargins="0">
    <oddHeader>&amp;R（事業費内訳書　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表紙</vt:lpstr>
      <vt:lpstr>第1‐1号様式</vt:lpstr>
      <vt:lpstr>第1‐2号様式</vt:lpstr>
      <vt:lpstr>第1‐4号様式</vt:lpstr>
      <vt:lpstr>第10-1号様式（設計・建設）</vt:lpstr>
      <vt:lpstr>第10‐2号様式</vt:lpstr>
      <vt:lpstr>第10‐3号様式（人件費）</vt:lpstr>
      <vt:lpstr>第10‐4号様式（用役費）</vt:lpstr>
      <vt:lpstr>第10-5号様式（点検費）</vt:lpstr>
      <vt:lpstr>第10-6号様式（維持補修費）</vt:lpstr>
      <vt:lpstr>第10-7号様式（その他経費）</vt:lpstr>
      <vt:lpstr>第10‐8号様式（用役費） </vt:lpstr>
      <vt:lpstr>第10‐9号様式（事業収支計画）</vt:lpstr>
      <vt:lpstr>'第10-1号様式（設計・建設）'!Print_Area</vt:lpstr>
      <vt:lpstr>'第10‐3号様式（人件費）'!Print_Area</vt:lpstr>
      <vt:lpstr>'第10-5号様式（点検費）'!Print_Area</vt:lpstr>
      <vt:lpstr>'第10-6号様式（維持補修費）'!Print_Area</vt:lpstr>
      <vt:lpstr>'第10-7号様式（その他経費）'!Print_Area</vt:lpstr>
      <vt:lpstr>'第10‐8号様式（用役費） '!Print_Area</vt:lpstr>
      <vt:lpstr>'第10‐9号様式（事業収支計画）'!Print_Area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reinan</dc:creator>
  <cp:lastModifiedBy>組合</cp:lastModifiedBy>
  <cp:lastPrinted>2021-08-19T08:22:44Z</cp:lastPrinted>
  <dcterms:created xsi:type="dcterms:W3CDTF">1999-06-30T05:36:38Z</dcterms:created>
  <dcterms:modified xsi:type="dcterms:W3CDTF">2021-09-17T07:22:55Z</dcterms:modified>
</cp:coreProperties>
</file>